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hepherdservices-my.sharepoint.com/personal/ahigman_shepherdservices_com_au/Documents/Documents/Cabonne Shire Council/23114 - DRFA Contract/Contract Docs/Draft/"/>
    </mc:Choice>
  </mc:AlternateContent>
  <xr:revisionPtr revIDLastSave="100" documentId="8_{DFE6CEE9-8887-41B3-997B-EE40ABCF2FC2}" xr6:coauthVersionLast="47" xr6:coauthVersionMax="47" xr10:uidLastSave="{7AB696C3-759C-4D63-855D-27D715252B66}"/>
  <bookViews>
    <workbookView xWindow="-120" yWindow="-120" windowWidth="29040" windowHeight="16440" xr2:uid="{F8D47803-B691-4A23-86B6-1BFE579220C3}"/>
  </bookViews>
  <sheets>
    <sheet name="Summary" sheetId="1" r:id="rId1"/>
    <sheet name="Schedule of Rates" sheetId="2" r:id="rId2"/>
  </sheets>
  <calcPr calcId="191029" concurrentManualCount="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2" l="1"/>
  <c r="G28" i="2"/>
  <c r="G33" i="2"/>
  <c r="G11" i="1"/>
  <c r="G12" i="1"/>
  <c r="G10" i="1"/>
  <c r="G8" i="1"/>
  <c r="G9" i="1"/>
  <c r="G6" i="1"/>
  <c r="G26" i="2"/>
  <c r="G27" i="2"/>
  <c r="G25" i="2"/>
  <c r="G24" i="2"/>
  <c r="G29" i="2" s="1"/>
  <c r="G32" i="2"/>
  <c r="G31" i="2"/>
  <c r="G18" i="2"/>
  <c r="G19" i="2"/>
  <c r="G20" i="2"/>
  <c r="G16" i="2"/>
  <c r="G8" i="2"/>
  <c r="G10" i="2"/>
  <c r="G11" i="2"/>
  <c r="G12" i="2"/>
  <c r="G9" i="2"/>
  <c r="G17" i="2"/>
  <c r="G15" i="2"/>
  <c r="G7" i="2"/>
  <c r="G34" i="2" l="1"/>
  <c r="G13" i="2"/>
  <c r="G22" i="2"/>
  <c r="G35" i="2" l="1"/>
  <c r="G13" i="1" s="1"/>
  <c r="G14" i="1" s="1"/>
  <c r="G15" i="1" s="1"/>
  <c r="G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Ashley Higman</author>
  </authors>
  <commentList>
    <comment ref="F4" authorId="0" shapeId="0" xr:uid="{08981062-4B8E-4C52-896B-80B67D91F36F}">
      <text>
        <r>
          <rPr>
            <b/>
            <sz val="9"/>
            <color indexed="81"/>
            <rFont val="Tahoma"/>
            <family val="2"/>
          </rPr>
          <t>Tenderers please complete this column ONLY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Ashley Higman</author>
  </authors>
  <commentList>
    <comment ref="F4" authorId="0" shapeId="0" xr:uid="{E5C520EA-976C-4C0E-A554-F828FE4F965D}">
      <text>
        <r>
          <rPr>
            <b/>
            <sz val="9"/>
            <color indexed="81"/>
            <rFont val="Tahoma"/>
            <family val="2"/>
          </rPr>
          <t>Tenderers please complete this column ONLY</t>
        </r>
      </text>
    </comment>
  </commentList>
</comments>
</file>

<file path=xl/sharedStrings.xml><?xml version="1.0" encoding="utf-8"?>
<sst xmlns="http://schemas.openxmlformats.org/spreadsheetml/2006/main" count="111" uniqueCount="81">
  <si>
    <t>ITEM</t>
  </si>
  <si>
    <t>DESCRIPTION OF WORKS</t>
  </si>
  <si>
    <t>QUANTITY</t>
  </si>
  <si>
    <t>UNIT</t>
  </si>
  <si>
    <t>RATE
Ex GST</t>
  </si>
  <si>
    <t>AMOUNT
Ex GST</t>
  </si>
  <si>
    <t>PROVISIONAL SUM ITEMS</t>
  </si>
  <si>
    <t>Dayworks</t>
  </si>
  <si>
    <t>TOTAL (excluding GST)</t>
  </si>
  <si>
    <t>GST Amount (10%)</t>
  </si>
  <si>
    <t xml:space="preserve">TOTAL (including GST)  </t>
  </si>
  <si>
    <t xml:space="preserve">SIGNED:            </t>
  </si>
  <si>
    <t xml:space="preserve">TITLE:        </t>
  </si>
  <si>
    <t xml:space="preserve">ON BEHALF OF:    </t>
  </si>
  <si>
    <t xml:space="preserve">DATE:    </t>
  </si>
  <si>
    <t>CABONNE SHIRE COUNCIL</t>
  </si>
  <si>
    <t>3.1.1</t>
  </si>
  <si>
    <t>3.1.2</t>
  </si>
  <si>
    <t>3.1.3</t>
  </si>
  <si>
    <t>3.1.4</t>
  </si>
  <si>
    <t>3.1.5</t>
  </si>
  <si>
    <t>3.1.6</t>
  </si>
  <si>
    <t>TOTAL</t>
  </si>
  <si>
    <t>3.2.1</t>
  </si>
  <si>
    <t>3.2.2</t>
  </si>
  <si>
    <t>3.2.3</t>
  </si>
  <si>
    <t>3.2.4</t>
  </si>
  <si>
    <t>3.2.5</t>
  </si>
  <si>
    <t>3.2.6</t>
  </si>
  <si>
    <t>3.3.1</t>
  </si>
  <si>
    <t>3.3.2</t>
  </si>
  <si>
    <t>3.3.3</t>
  </si>
  <si>
    <t>3.3.4</t>
  </si>
  <si>
    <t>3.4.1</t>
  </si>
  <si>
    <t>3.4.2</t>
  </si>
  <si>
    <t>Unsuitable Mateiral</t>
  </si>
  <si>
    <t>Supply and place geotextile material as directed by the Superintendent’s Representative</t>
  </si>
  <si>
    <t>Other Works</t>
  </si>
  <si>
    <t>Day</t>
  </si>
  <si>
    <t>PROVISIONAL QUANTITY ITEMS</t>
  </si>
  <si>
    <t>ST6 - Insitu Stabilisation - Including additional material as required</t>
  </si>
  <si>
    <t>ST9 - Patch Repair - Patch unbound pavement failure</t>
  </si>
  <si>
    <t>Patch repair digout 200 mm deep and replace with granular pavement material and two coat bitumen seal – 0 m2 to 10 m2</t>
  </si>
  <si>
    <t>Patch repair digout 200 mm deep and replace with granular pavement material and two coat bitumen seal – 10 m2 to 50 m2</t>
  </si>
  <si>
    <t>Patch repair digout 200 mm deep and replace with granular pavement material and two coat bitumen seal – 50 m2 to 200 m2</t>
  </si>
  <si>
    <t>Patch repair digout 200 mm deep and replace with granular pavement material and two coat bitumen seal – 200 m2 to 500m2</t>
  </si>
  <si>
    <t xml:space="preserve">Patch repair digout 200 mm deep and replace with granular pavement material and two coat bitumen seal – 500 m2 to 1000m2 </t>
  </si>
  <si>
    <t>Supply, place and compact approved granular pavement material</t>
  </si>
  <si>
    <t xml:space="preserve">Supply and install new Council approved guidepost </t>
  </si>
  <si>
    <t>Item</t>
  </si>
  <si>
    <t>Removal and replacement of unsuitable subgrade material as directed by the Superintendent's Representative</t>
  </si>
  <si>
    <t>Removal and replacement of unsuitable pavement material as directed by the Superintendent's Representative</t>
  </si>
  <si>
    <t>SCHEDULE OF RATES</t>
  </si>
  <si>
    <t>Each</t>
  </si>
  <si>
    <t>Mobilisation to site</t>
  </si>
  <si>
    <t>Demobilisation from site</t>
  </si>
  <si>
    <t>Insitu subgrade rehabilitation as directed by the Superintendent's Representative</t>
  </si>
  <si>
    <t>Insitu stabilisation @ 2%  150 mm deep with two coat bitumen seal – 0 m2 to 10 m2</t>
  </si>
  <si>
    <t>Increase / decrease in binder application rate</t>
  </si>
  <si>
    <t>Insitu stabilisation @ 2%  150 mm deep with two coat bitumen seal – 10 m2 to 50 m2</t>
  </si>
  <si>
    <t>Insitu stabilisation @ 2%  150 mm deep with two coat bitumen seal – 50 m2 to 200 m2</t>
  </si>
  <si>
    <t>Insitu stabilisation @ 2%  150 mm deep with two coat bitumen seal – 200 m2 to 500m2</t>
  </si>
  <si>
    <t xml:space="preserve">Insitu stabilisation @ 2%  150 mm deep with two coat bitumen seal – 500 m2 to 1000m2 </t>
  </si>
  <si>
    <t>Insitu stabilisation @ 2%  150 mm deep with two coat bitumen seal – 1000m2 and over</t>
  </si>
  <si>
    <t>3.4.3</t>
  </si>
  <si>
    <t>Supply, operate and maintain Major Traffic Control Devices - Traffic lights</t>
  </si>
  <si>
    <t>Supply, operate and maintain VMS boards</t>
  </si>
  <si>
    <t>Remove and dispose of unsuitable subgrade material</t>
  </si>
  <si>
    <t>Remove and dispose of unsuitable pavement material</t>
  </si>
  <si>
    <t>3.3.5</t>
  </si>
  <si>
    <t>±1%/m2</t>
  </si>
  <si>
    <r>
      <t>m</t>
    </r>
    <r>
      <rPr>
        <vertAlign val="superscript"/>
        <sz val="10"/>
        <rFont val="Aptos Narrow"/>
        <family val="2"/>
        <scheme val="minor"/>
      </rPr>
      <t>3</t>
    </r>
  </si>
  <si>
    <r>
      <t>m</t>
    </r>
    <r>
      <rPr>
        <vertAlign val="superscript"/>
        <sz val="10"/>
        <rFont val="Aptos Narrow"/>
        <family val="2"/>
        <scheme val="minor"/>
      </rPr>
      <t>2</t>
    </r>
  </si>
  <si>
    <r>
      <t xml:space="preserve">SCHEDULE OF RATES                           </t>
    </r>
    <r>
      <rPr>
        <b/>
        <i/>
        <sz val="12"/>
        <rFont val="Aptos Narrow"/>
        <family val="2"/>
        <scheme val="minor"/>
      </rPr>
      <t>(Please Complete Separate Tab)</t>
    </r>
  </si>
  <si>
    <r>
      <rPr>
        <b/>
        <i/>
        <sz val="10"/>
        <rFont val="Aptos Narrow"/>
        <family val="2"/>
        <scheme val="minor"/>
      </rPr>
      <t xml:space="preserve">CARRIED FORWARD TO THE SUMMARY TAB </t>
    </r>
    <r>
      <rPr>
        <b/>
        <sz val="10"/>
        <rFont val="Aptos Narrow"/>
        <family val="2"/>
        <scheme val="minor"/>
      </rPr>
      <t>- TOTAL (excl. GST)</t>
    </r>
  </si>
  <si>
    <r>
      <t xml:space="preserve">1695006 - Road Pavement Restoration Works
Attachment 2 - PRICING SCHEDULE
</t>
    </r>
    <r>
      <rPr>
        <b/>
        <sz val="9"/>
        <rFont val="Aptos Narrow"/>
        <family val="2"/>
        <scheme val="minor"/>
      </rPr>
      <t xml:space="preserve">
Tenederers shall note that the quantities provided below are for tender assessment purposes only and do not reflect actual quantities of work to be completed under this Contract</t>
    </r>
  </si>
  <si>
    <t>1695006 - Road Pavement Restoration Works
Attachment 2 - SUMMARY SCHEDULE</t>
  </si>
  <si>
    <t>3.2.7</t>
  </si>
  <si>
    <r>
      <t>m</t>
    </r>
    <r>
      <rPr>
        <vertAlign val="superscript"/>
        <sz val="10"/>
        <rFont val="Aptos Narrow"/>
        <family val="2"/>
        <scheme val="minor"/>
      </rPr>
      <t>3</t>
    </r>
    <r>
      <rPr>
        <sz val="11"/>
        <color theme="1"/>
        <rFont val="Aptos Narrow"/>
        <family val="2"/>
        <scheme val="minor"/>
      </rPr>
      <t/>
    </r>
  </si>
  <si>
    <t>Patch repair digout 200 mm deep and replace with granular pavement material and two coat bitumen seal – 1000m2 to 5000 m2</t>
  </si>
  <si>
    <t>Patch repair digout 200 mm deep and replace with granular pavement material and two coat bitumen seal – 5000m2 and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</si>
</sst>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44" formatCode="_-&quot;$&quot;* #,##0.00_-;\-&quot;$&quot;* #,##0.00_-;_-&quot;$&quot;* &quot;-&quot;??_-;_-@_-"/>
    <numFmt numFmtId="164" formatCode="0.0"/>
    <numFmt numFmtId="165" formatCode="_(&quot;$&quot;* #,##0.00_);_(&quot;$&quot;* \(#,##0.00\);_(&quot;$&quot;* &quot;-&quot;??_);_(@_)"/>
    <numFmt numFmtId="166" formatCode="&quot;$&quot;#,##0.00"/>
  </numFmts>
  <fonts count="1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MS Sans Serif"/>
    </font>
    <font>
      <sz val="10"/>
      <name val="Arial"/>
      <family val="2"/>
    </font>
    <font>
      <b/>
      <sz val="9"/>
      <color indexed="81"/>
      <name val="Tahoma"/>
      <family val="2"/>
    </font>
    <font>
      <sz val="8"/>
      <name val="Aptos Narrow"/>
      <family val="2"/>
      <scheme val="minor"/>
    </font>
    <font>
      <sz val="10"/>
      <name val="Aptos Narrow"/>
      <family val="2"/>
      <scheme val="minor"/>
    </font>
    <font>
      <b/>
      <sz val="14"/>
      <name val="Aptos Narrow"/>
      <family val="2"/>
      <scheme val="minor"/>
    </font>
    <font>
      <b/>
      <sz val="12"/>
      <name val="Aptos Narrow"/>
      <family val="2"/>
      <scheme val="minor"/>
    </font>
    <font>
      <b/>
      <sz val="10"/>
      <name val="Aptos Narrow"/>
      <family val="2"/>
      <scheme val="minor"/>
    </font>
    <font>
      <sz val="12"/>
      <name val="Aptos Narrow"/>
      <family val="2"/>
      <scheme val="minor"/>
    </font>
    <font>
      <vertAlign val="superscript"/>
      <sz val="10"/>
      <name val="Aptos Narrow"/>
      <family val="2"/>
      <scheme val="minor"/>
    </font>
    <font>
      <b/>
      <sz val="11"/>
      <name val="Aptos Narrow"/>
      <family val="2"/>
      <scheme val="minor"/>
    </font>
    <font>
      <b/>
      <i/>
      <sz val="12"/>
      <name val="Aptos Narrow"/>
      <family val="2"/>
      <scheme val="minor"/>
    </font>
    <font>
      <sz val="11"/>
      <name val="Aptos Narrow"/>
      <family val="2"/>
      <scheme val="minor"/>
    </font>
    <font>
      <b/>
      <sz val="9"/>
      <name val="Aptos Narrow"/>
      <family val="2"/>
      <scheme val="minor"/>
    </font>
    <font>
      <b/>
      <i/>
      <sz val="10"/>
      <name val="Aptos Narrow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5E6A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122">
    <xf numFmtId="0" fontId="0" fillId="0" borderId="0" xfId="0"/>
    <xf numFmtId="164" fontId="6" fillId="0" borderId="0" xfId="2" applyNumberFormat="1" applyFont="1" applyAlignment="1">
      <alignment vertical="top" wrapText="1"/>
    </xf>
    <xf numFmtId="0" fontId="6" fillId="0" borderId="0" xfId="2" applyFont="1" applyAlignment="1">
      <alignment vertical="top" wrapText="1"/>
    </xf>
    <xf numFmtId="44" fontId="6" fillId="0" borderId="0" xfId="3" applyFont="1" applyAlignment="1">
      <alignment vertical="top" wrapText="1"/>
    </xf>
    <xf numFmtId="166" fontId="6" fillId="0" borderId="0" xfId="4" applyNumberFormat="1" applyFont="1" applyAlignment="1">
      <alignment vertical="top" wrapText="1"/>
    </xf>
    <xf numFmtId="0" fontId="6" fillId="0" borderId="0" xfId="2" applyFont="1" applyAlignment="1">
      <alignment vertical="center" wrapText="1"/>
    </xf>
    <xf numFmtId="164" fontId="9" fillId="0" borderId="4" xfId="2" applyNumberFormat="1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164" fontId="9" fillId="0" borderId="8" xfId="2" applyNumberFormat="1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166" fontId="9" fillId="2" borderId="8" xfId="5" applyNumberFormat="1" applyFont="1" applyFill="1" applyBorder="1" applyAlignment="1">
      <alignment horizontal="center" vertical="center" wrapText="1"/>
    </xf>
    <xf numFmtId="166" fontId="9" fillId="0" borderId="8" xfId="5" applyNumberFormat="1" applyFont="1" applyFill="1" applyBorder="1" applyAlignment="1">
      <alignment horizontal="center" vertical="center" wrapText="1"/>
    </xf>
    <xf numFmtId="0" fontId="9" fillId="0" borderId="0" xfId="2" applyFont="1" applyAlignment="1">
      <alignment vertical="center" wrapText="1"/>
    </xf>
    <xf numFmtId="1" fontId="8" fillId="8" borderId="10" xfId="2" applyNumberFormat="1" applyFont="1" applyFill="1" applyBorder="1" applyAlignment="1">
      <alignment horizontal="center" vertical="center" wrapText="1"/>
    </xf>
    <xf numFmtId="0" fontId="8" fillId="8" borderId="11" xfId="2" applyFont="1" applyFill="1" applyBorder="1" applyAlignment="1">
      <alignment vertical="center" wrapText="1"/>
    </xf>
    <xf numFmtId="164" fontId="10" fillId="8" borderId="11" xfId="2" applyNumberFormat="1" applyFont="1" applyFill="1" applyBorder="1" applyAlignment="1">
      <alignment horizontal="center" vertical="top" wrapText="1"/>
    </xf>
    <xf numFmtId="0" fontId="10" fillId="8" borderId="11" xfId="2" applyFont="1" applyFill="1" applyBorder="1" applyAlignment="1">
      <alignment horizontal="center" vertical="top" wrapText="1"/>
    </xf>
    <xf numFmtId="44" fontId="10" fillId="8" borderId="11" xfId="5" applyFont="1" applyFill="1" applyBorder="1" applyAlignment="1">
      <alignment horizontal="right" vertical="top" wrapText="1" indent="1"/>
    </xf>
    <xf numFmtId="166" fontId="10" fillId="8" borderId="12" xfId="4" applyNumberFormat="1" applyFont="1" applyFill="1" applyBorder="1" applyAlignment="1">
      <alignment horizontal="right" vertical="top" wrapText="1" indent="1"/>
    </xf>
    <xf numFmtId="0" fontId="10" fillId="0" borderId="0" xfId="2" applyFont="1" applyAlignment="1">
      <alignment vertical="top" wrapText="1"/>
    </xf>
    <xf numFmtId="164" fontId="6" fillId="0" borderId="13" xfId="2" applyNumberFormat="1" applyFont="1" applyBorder="1" applyAlignment="1">
      <alignment horizontal="center" vertical="center" wrapText="1"/>
    </xf>
    <xf numFmtId="0" fontId="6" fillId="0" borderId="14" xfId="2" applyFont="1" applyBorder="1" applyAlignment="1">
      <alignment horizontal="left" vertical="center" wrapText="1" indent="1"/>
    </xf>
    <xf numFmtId="1" fontId="6" fillId="0" borderId="15" xfId="2" applyNumberFormat="1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7" fontId="6" fillId="3" borderId="0" xfId="5" applyNumberFormat="1" applyFont="1" applyFill="1" applyBorder="1" applyAlignment="1">
      <alignment horizontal="right" vertical="center" wrapText="1" indent="1"/>
    </xf>
    <xf numFmtId="166" fontId="6" fillId="0" borderId="16" xfId="1" applyNumberFormat="1" applyFont="1" applyFill="1" applyBorder="1" applyAlignment="1">
      <alignment horizontal="right" vertical="center" wrapText="1" indent="1"/>
    </xf>
    <xf numFmtId="164" fontId="6" fillId="0" borderId="1" xfId="2" applyNumberFormat="1" applyFont="1" applyBorder="1" applyAlignment="1">
      <alignment horizontal="center" vertical="center" wrapText="1"/>
    </xf>
    <xf numFmtId="1" fontId="6" fillId="0" borderId="0" xfId="2" applyNumberFormat="1" applyFont="1" applyAlignment="1">
      <alignment horizontal="center" vertical="center" wrapText="1"/>
    </xf>
    <xf numFmtId="0" fontId="6" fillId="0" borderId="24" xfId="2" applyFont="1" applyBorder="1" applyAlignment="1">
      <alignment horizontal="center" vertical="center" wrapText="1"/>
    </xf>
    <xf numFmtId="9" fontId="9" fillId="2" borderId="1" xfId="5" applyNumberFormat="1" applyFont="1" applyFill="1" applyBorder="1" applyAlignment="1">
      <alignment horizontal="center" vertical="center" wrapText="1"/>
    </xf>
    <xf numFmtId="166" fontId="6" fillId="0" borderId="14" xfId="1" applyNumberFormat="1" applyFont="1" applyFill="1" applyBorder="1" applyAlignment="1">
      <alignment horizontal="right" vertical="center" wrapText="1" indent="1"/>
    </xf>
    <xf numFmtId="164" fontId="6" fillId="0" borderId="15" xfId="2" applyNumberFormat="1" applyFont="1" applyBorder="1" applyAlignment="1">
      <alignment horizontal="center" vertical="center" wrapText="1"/>
    </xf>
    <xf numFmtId="0" fontId="6" fillId="0" borderId="16" xfId="2" applyFont="1" applyBorder="1" applyAlignment="1">
      <alignment horizontal="left" vertical="center" wrapText="1" indent="1"/>
    </xf>
    <xf numFmtId="9" fontId="9" fillId="2" borderId="15" xfId="5" applyNumberFormat="1" applyFont="1" applyFill="1" applyBorder="1" applyAlignment="1">
      <alignment horizontal="center" vertical="center" wrapText="1"/>
    </xf>
    <xf numFmtId="164" fontId="6" fillId="0" borderId="4" xfId="2" applyNumberFormat="1" applyFont="1" applyBorder="1" applyAlignment="1">
      <alignment horizontal="center" vertical="center" wrapText="1"/>
    </xf>
    <xf numFmtId="0" fontId="6" fillId="0" borderId="17" xfId="2" applyFont="1" applyBorder="1" applyAlignment="1">
      <alignment horizontal="left" vertical="center" wrapText="1" indent="1"/>
    </xf>
    <xf numFmtId="9" fontId="9" fillId="2" borderId="4" xfId="5" applyNumberFormat="1" applyFont="1" applyFill="1" applyBorder="1" applyAlignment="1">
      <alignment horizontal="center" vertical="center" wrapText="1"/>
    </xf>
    <xf numFmtId="1" fontId="12" fillId="4" borderId="18" xfId="2" applyNumberFormat="1" applyFont="1" applyFill="1" applyBorder="1" applyAlignment="1">
      <alignment horizontal="center" vertical="center" wrapText="1"/>
    </xf>
    <xf numFmtId="166" fontId="12" fillId="3" borderId="20" xfId="1" applyNumberFormat="1" applyFont="1" applyFill="1" applyBorder="1" applyAlignment="1">
      <alignment horizontal="right" vertical="center" wrapText="1" indent="1"/>
    </xf>
    <xf numFmtId="0" fontId="14" fillId="0" borderId="0" xfId="2" applyFont="1" applyAlignment="1">
      <alignment vertical="top" wrapText="1"/>
    </xf>
    <xf numFmtId="2" fontId="6" fillId="5" borderId="1" xfId="2" applyNumberFormat="1" applyFont="1" applyFill="1" applyBorder="1" applyAlignment="1">
      <alignment horizontal="center" vertical="top" wrapText="1"/>
    </xf>
    <xf numFmtId="0" fontId="9" fillId="5" borderId="2" xfId="2" applyFont="1" applyFill="1" applyBorder="1" applyAlignment="1">
      <alignment horizontal="right" vertical="center" wrapText="1" indent="2"/>
    </xf>
    <xf numFmtId="166" fontId="9" fillId="3" borderId="3" xfId="5" applyNumberFormat="1" applyFont="1" applyFill="1" applyBorder="1" applyAlignment="1">
      <alignment horizontal="right" vertical="center" wrapText="1" indent="1"/>
    </xf>
    <xf numFmtId="2" fontId="6" fillId="5" borderId="15" xfId="2" applyNumberFormat="1" applyFont="1" applyFill="1" applyBorder="1" applyAlignment="1">
      <alignment horizontal="center" vertical="top" wrapText="1"/>
    </xf>
    <xf numFmtId="0" fontId="9" fillId="5" borderId="0" xfId="2" applyFont="1" applyFill="1" applyAlignment="1">
      <alignment horizontal="right" vertical="center" wrapText="1" indent="2"/>
    </xf>
    <xf numFmtId="1" fontId="6" fillId="5" borderId="0" xfId="2" applyNumberFormat="1" applyFont="1" applyFill="1" applyAlignment="1">
      <alignment horizontal="right" vertical="top" wrapText="1" indent="1"/>
    </xf>
    <xf numFmtId="0" fontId="9" fillId="5" borderId="0" xfId="2" applyFont="1" applyFill="1" applyAlignment="1">
      <alignment horizontal="right" vertical="center" indent="1"/>
    </xf>
    <xf numFmtId="0" fontId="9" fillId="5" borderId="21" xfId="2" applyFont="1" applyFill="1" applyBorder="1" applyAlignment="1">
      <alignment horizontal="right" vertical="center" indent="1"/>
    </xf>
    <xf numFmtId="166" fontId="9" fillId="3" borderId="22" xfId="5" applyNumberFormat="1" applyFont="1" applyFill="1" applyBorder="1" applyAlignment="1">
      <alignment horizontal="right" vertical="center" wrapText="1" indent="1"/>
    </xf>
    <xf numFmtId="164" fontId="9" fillId="5" borderId="10" xfId="2" applyNumberFormat="1" applyFont="1" applyFill="1" applyBorder="1" applyAlignment="1">
      <alignment horizontal="center" vertical="top" wrapText="1"/>
    </xf>
    <xf numFmtId="0" fontId="9" fillId="5" borderId="11" xfId="2" applyFont="1" applyFill="1" applyBorder="1" applyAlignment="1">
      <alignment horizontal="right" vertical="center" wrapText="1" indent="2"/>
    </xf>
    <xf numFmtId="166" fontId="9" fillId="3" borderId="12" xfId="5" applyNumberFormat="1" applyFont="1" applyFill="1" applyBorder="1" applyAlignment="1">
      <alignment horizontal="right" vertical="center" wrapText="1" indent="1"/>
    </xf>
    <xf numFmtId="164" fontId="6" fillId="5" borderId="15" xfId="6" applyNumberFormat="1" applyFont="1" applyFill="1" applyBorder="1" applyAlignment="1">
      <alignment wrapText="1"/>
    </xf>
    <xf numFmtId="0" fontId="9" fillId="5" borderId="23" xfId="6" applyFont="1" applyFill="1" applyBorder="1" applyAlignment="1">
      <alignment wrapText="1"/>
    </xf>
    <xf numFmtId="0" fontId="6" fillId="5" borderId="0" xfId="6" applyFont="1" applyFill="1" applyAlignment="1">
      <alignment wrapText="1"/>
    </xf>
    <xf numFmtId="44" fontId="6" fillId="5" borderId="0" xfId="5" applyFont="1" applyFill="1" applyBorder="1" applyAlignment="1">
      <alignment horizontal="right" wrapText="1" indent="1"/>
    </xf>
    <xf numFmtId="166" fontId="6" fillId="5" borderId="21" xfId="4" applyNumberFormat="1" applyFont="1" applyFill="1" applyBorder="1" applyAlignment="1">
      <alignment horizontal="right" wrapText="1" indent="1"/>
    </xf>
    <xf numFmtId="0" fontId="6" fillId="0" borderId="0" xfId="6" applyFont="1" applyAlignment="1">
      <alignment wrapText="1"/>
    </xf>
    <xf numFmtId="164" fontId="6" fillId="5" borderId="4" xfId="2" applyNumberFormat="1" applyFont="1" applyFill="1" applyBorder="1" applyAlignment="1">
      <alignment vertical="top" wrapText="1"/>
    </xf>
    <xf numFmtId="0" fontId="9" fillId="5" borderId="5" xfId="6" applyFont="1" applyFill="1" applyBorder="1" applyAlignment="1">
      <alignment wrapText="1"/>
    </xf>
    <xf numFmtId="164" fontId="6" fillId="5" borderId="5" xfId="2" applyNumberFormat="1" applyFont="1" applyFill="1" applyBorder="1" applyAlignment="1">
      <alignment vertical="top" wrapText="1"/>
    </xf>
    <xf numFmtId="0" fontId="6" fillId="5" borderId="5" xfId="2" applyFont="1" applyFill="1" applyBorder="1" applyAlignment="1">
      <alignment vertical="top" wrapText="1"/>
    </xf>
    <xf numFmtId="44" fontId="6" fillId="5" borderId="5" xfId="5" applyFont="1" applyFill="1" applyBorder="1" applyAlignment="1">
      <alignment horizontal="right" vertical="top" wrapText="1" indent="1"/>
    </xf>
    <xf numFmtId="166" fontId="6" fillId="5" borderId="6" xfId="4" applyNumberFormat="1" applyFont="1" applyFill="1" applyBorder="1" applyAlignment="1">
      <alignment horizontal="right" vertical="top" wrapText="1" indent="1"/>
    </xf>
    <xf numFmtId="165" fontId="6" fillId="0" borderId="0" xfId="4" applyFont="1" applyAlignment="1">
      <alignment vertical="top" wrapText="1"/>
    </xf>
    <xf numFmtId="1" fontId="9" fillId="6" borderId="10" xfId="2" applyNumberFormat="1" applyFont="1" applyFill="1" applyBorder="1" applyAlignment="1">
      <alignment horizontal="center" vertical="center" wrapText="1"/>
    </xf>
    <xf numFmtId="0" fontId="9" fillId="6" borderId="11" xfId="2" applyFont="1" applyFill="1" applyBorder="1" applyAlignment="1">
      <alignment vertical="center" wrapText="1"/>
    </xf>
    <xf numFmtId="164" fontId="6" fillId="6" borderId="11" xfId="2" applyNumberFormat="1" applyFont="1" applyFill="1" applyBorder="1" applyAlignment="1">
      <alignment horizontal="center" vertical="top" wrapText="1"/>
    </xf>
    <xf numFmtId="0" fontId="6" fillId="6" borderId="11" xfId="2" applyFont="1" applyFill="1" applyBorder="1" applyAlignment="1">
      <alignment horizontal="center" vertical="top" wrapText="1"/>
    </xf>
    <xf numFmtId="44" fontId="6" fillId="6" borderId="11" xfId="5" applyFont="1" applyFill="1" applyBorder="1" applyAlignment="1">
      <alignment horizontal="right" vertical="top" wrapText="1" indent="1"/>
    </xf>
    <xf numFmtId="165" fontId="6" fillId="6" borderId="12" xfId="4" applyFont="1" applyFill="1" applyBorder="1" applyAlignment="1">
      <alignment horizontal="right" vertical="top" wrapText="1" indent="1"/>
    </xf>
    <xf numFmtId="164" fontId="9" fillId="4" borderId="10" xfId="2" applyNumberFormat="1" applyFont="1" applyFill="1" applyBorder="1" applyAlignment="1">
      <alignment horizontal="center" vertical="center" wrapText="1"/>
    </xf>
    <xf numFmtId="0" fontId="9" fillId="4" borderId="11" xfId="2" applyFont="1" applyFill="1" applyBorder="1" applyAlignment="1">
      <alignment vertical="center" wrapText="1"/>
    </xf>
    <xf numFmtId="164" fontId="6" fillId="4" borderId="11" xfId="2" applyNumberFormat="1" applyFont="1" applyFill="1" applyBorder="1" applyAlignment="1">
      <alignment horizontal="center" vertical="top" wrapText="1"/>
    </xf>
    <xf numFmtId="0" fontId="6" fillId="4" borderId="11" xfId="2" applyFont="1" applyFill="1" applyBorder="1" applyAlignment="1">
      <alignment horizontal="center" vertical="top" wrapText="1"/>
    </xf>
    <xf numFmtId="44" fontId="6" fillId="4" borderId="11" xfId="5" applyFont="1" applyFill="1" applyBorder="1" applyAlignment="1">
      <alignment horizontal="right" vertical="top" wrapText="1" indent="1"/>
    </xf>
    <xf numFmtId="165" fontId="6" fillId="4" borderId="12" xfId="4" applyFont="1" applyFill="1" applyBorder="1" applyAlignment="1">
      <alignment horizontal="right" vertical="top" wrapText="1" indent="1"/>
    </xf>
    <xf numFmtId="2" fontId="6" fillId="0" borderId="1" xfId="2" applyNumberFormat="1" applyFont="1" applyBorder="1" applyAlignment="1">
      <alignment horizontal="center" vertical="center" wrapText="1"/>
    </xf>
    <xf numFmtId="3" fontId="6" fillId="0" borderId="0" xfId="2" applyNumberFormat="1" applyFont="1" applyAlignment="1">
      <alignment horizontal="center" vertical="center" wrapText="1"/>
    </xf>
    <xf numFmtId="0" fontId="6" fillId="3" borderId="24" xfId="2" applyFont="1" applyFill="1" applyBorder="1" applyAlignment="1">
      <alignment horizontal="center" vertical="center" wrapText="1"/>
    </xf>
    <xf numFmtId="7" fontId="6" fillId="2" borderId="1" xfId="5" applyNumberFormat="1" applyFont="1" applyFill="1" applyBorder="1" applyAlignment="1">
      <alignment horizontal="right" vertical="center" wrapText="1" indent="1"/>
    </xf>
    <xf numFmtId="2" fontId="6" fillId="0" borderId="15" xfId="2" applyNumberFormat="1" applyFont="1" applyBorder="1" applyAlignment="1">
      <alignment horizontal="center" vertical="center" wrapText="1"/>
    </xf>
    <xf numFmtId="7" fontId="6" fillId="2" borderId="15" xfId="5" applyNumberFormat="1" applyFont="1" applyFill="1" applyBorder="1" applyAlignment="1">
      <alignment horizontal="right" vertical="center" wrapText="1" indent="1"/>
    </xf>
    <xf numFmtId="2" fontId="6" fillId="6" borderId="4" xfId="2" applyNumberFormat="1" applyFont="1" applyFill="1" applyBorder="1" applyAlignment="1">
      <alignment horizontal="center" vertical="center" wrapText="1"/>
    </xf>
    <xf numFmtId="0" fontId="9" fillId="6" borderId="17" xfId="2" applyFont="1" applyFill="1" applyBorder="1" applyAlignment="1">
      <alignment horizontal="left" vertical="center" wrapText="1" indent="1"/>
    </xf>
    <xf numFmtId="3" fontId="6" fillId="6" borderId="0" xfId="2" applyNumberFormat="1" applyFont="1" applyFill="1" applyAlignment="1">
      <alignment horizontal="center" vertical="center" wrapText="1"/>
    </xf>
    <xf numFmtId="0" fontId="6" fillId="6" borderId="17" xfId="2" applyFont="1" applyFill="1" applyBorder="1" applyAlignment="1">
      <alignment horizontal="center" vertical="center" wrapText="1"/>
    </xf>
    <xf numFmtId="7" fontId="6" fillId="6" borderId="4" xfId="5" applyNumberFormat="1" applyFont="1" applyFill="1" applyBorder="1" applyAlignment="1">
      <alignment horizontal="right" vertical="center" wrapText="1" indent="1"/>
    </xf>
    <xf numFmtId="166" fontId="6" fillId="6" borderId="17" xfId="1" applyNumberFormat="1" applyFont="1" applyFill="1" applyBorder="1" applyAlignment="1">
      <alignment horizontal="right" vertical="center" wrapText="1" indent="1"/>
    </xf>
    <xf numFmtId="0" fontId="9" fillId="4" borderId="11" xfId="2" applyFont="1" applyFill="1" applyBorder="1" applyAlignment="1">
      <alignment horizontal="left" vertical="center" wrapText="1" indent="1"/>
    </xf>
    <xf numFmtId="3" fontId="6" fillId="4" borderId="11" xfId="2" applyNumberFormat="1" applyFont="1" applyFill="1" applyBorder="1" applyAlignment="1">
      <alignment horizontal="center" vertical="center" wrapText="1"/>
    </xf>
    <xf numFmtId="0" fontId="6" fillId="4" borderId="11" xfId="2" applyFont="1" applyFill="1" applyBorder="1" applyAlignment="1">
      <alignment horizontal="center" vertical="center" wrapText="1"/>
    </xf>
    <xf numFmtId="7" fontId="6" fillId="4" borderId="11" xfId="5" applyNumberFormat="1" applyFont="1" applyFill="1" applyBorder="1" applyAlignment="1">
      <alignment horizontal="right" vertical="center" wrapText="1" indent="1"/>
    </xf>
    <xf numFmtId="166" fontId="6" fillId="4" borderId="12" xfId="1" applyNumberFormat="1" applyFont="1" applyFill="1" applyBorder="1" applyAlignment="1">
      <alignment horizontal="right" vertical="center" wrapText="1" indent="1"/>
    </xf>
    <xf numFmtId="7" fontId="6" fillId="4" borderId="5" xfId="5" applyNumberFormat="1" applyFont="1" applyFill="1" applyBorder="1" applyAlignment="1">
      <alignment horizontal="right" vertical="center" wrapText="1" indent="1"/>
    </xf>
    <xf numFmtId="166" fontId="6" fillId="4" borderId="6" xfId="1" applyNumberFormat="1" applyFont="1" applyFill="1" applyBorder="1" applyAlignment="1">
      <alignment horizontal="right" vertical="center" wrapText="1" indent="1"/>
    </xf>
    <xf numFmtId="3" fontId="6" fillId="0" borderId="15" xfId="2" applyNumberFormat="1" applyFont="1" applyBorder="1" applyAlignment="1">
      <alignment horizontal="center" vertical="center" wrapText="1"/>
    </xf>
    <xf numFmtId="0" fontId="6" fillId="3" borderId="16" xfId="2" applyFont="1" applyFill="1" applyBorder="1" applyAlignment="1">
      <alignment horizontal="center" vertical="center" wrapText="1"/>
    </xf>
    <xf numFmtId="7" fontId="6" fillId="2" borderId="0" xfId="5" applyNumberFormat="1" applyFont="1" applyFill="1" applyBorder="1" applyAlignment="1">
      <alignment horizontal="right" vertical="center" wrapText="1" indent="1"/>
    </xf>
    <xf numFmtId="2" fontId="6" fillId="9" borderId="15" xfId="2" applyNumberFormat="1" applyFont="1" applyFill="1" applyBorder="1" applyAlignment="1">
      <alignment horizontal="center" vertical="center" wrapText="1"/>
    </xf>
    <xf numFmtId="0" fontId="9" fillId="9" borderId="16" xfId="2" applyFont="1" applyFill="1" applyBorder="1" applyAlignment="1">
      <alignment horizontal="left" vertical="center" wrapText="1" indent="1"/>
    </xf>
    <xf numFmtId="3" fontId="6" fillId="9" borderId="15" xfId="2" applyNumberFormat="1" applyFont="1" applyFill="1" applyBorder="1" applyAlignment="1">
      <alignment horizontal="center" vertical="center" wrapText="1"/>
    </xf>
    <xf numFmtId="0" fontId="6" fillId="9" borderId="16" xfId="2" applyFont="1" applyFill="1" applyBorder="1" applyAlignment="1">
      <alignment horizontal="center" vertical="center" wrapText="1"/>
    </xf>
    <xf numFmtId="7" fontId="6" fillId="9" borderId="0" xfId="5" applyNumberFormat="1" applyFont="1" applyFill="1" applyBorder="1" applyAlignment="1">
      <alignment horizontal="right" vertical="center" wrapText="1" indent="1"/>
    </xf>
    <xf numFmtId="166" fontId="6" fillId="9" borderId="16" xfId="1" applyNumberFormat="1" applyFont="1" applyFill="1" applyBorder="1" applyAlignment="1">
      <alignment horizontal="right" vertical="center" wrapText="1" indent="1"/>
    </xf>
    <xf numFmtId="0" fontId="16" fillId="7" borderId="10" xfId="2" applyFont="1" applyFill="1" applyBorder="1" applyAlignment="1">
      <alignment horizontal="right" vertical="center"/>
    </xf>
    <xf numFmtId="0" fontId="16" fillId="7" borderId="11" xfId="2" applyFont="1" applyFill="1" applyBorder="1" applyAlignment="1">
      <alignment horizontal="right" vertical="center" wrapText="1"/>
    </xf>
    <xf numFmtId="0" fontId="16" fillId="7" borderId="11" xfId="2" applyFont="1" applyFill="1" applyBorder="1" applyAlignment="1">
      <alignment horizontal="right" vertical="center"/>
    </xf>
    <xf numFmtId="1" fontId="9" fillId="7" borderId="11" xfId="2" applyNumberFormat="1" applyFont="1" applyFill="1" applyBorder="1" applyAlignment="1">
      <alignment horizontal="center" vertical="center"/>
    </xf>
    <xf numFmtId="1" fontId="9" fillId="7" borderId="11" xfId="2" applyNumberFormat="1" applyFont="1" applyFill="1" applyBorder="1" applyAlignment="1">
      <alignment horizontal="right" vertical="center"/>
    </xf>
    <xf numFmtId="7" fontId="9" fillId="7" borderId="9" xfId="5" applyNumberFormat="1" applyFont="1" applyFill="1" applyBorder="1" applyAlignment="1">
      <alignment horizontal="right" vertical="center" wrapText="1" indent="1"/>
    </xf>
    <xf numFmtId="1" fontId="9" fillId="5" borderId="2" xfId="2" applyNumberFormat="1" applyFont="1" applyFill="1" applyBorder="1" applyAlignment="1">
      <alignment horizontal="right" vertical="center" wrapText="1" indent="1"/>
    </xf>
    <xf numFmtId="1" fontId="9" fillId="5" borderId="3" xfId="2" applyNumberFormat="1" applyFont="1" applyFill="1" applyBorder="1" applyAlignment="1">
      <alignment horizontal="right" vertical="center" wrapText="1" indent="1"/>
    </xf>
    <xf numFmtId="1" fontId="9" fillId="5" borderId="11" xfId="2" applyNumberFormat="1" applyFont="1" applyFill="1" applyBorder="1" applyAlignment="1">
      <alignment horizontal="right" vertical="center" wrapText="1" indent="1"/>
    </xf>
    <xf numFmtId="1" fontId="9" fillId="5" borderId="12" xfId="2" applyNumberFormat="1" applyFont="1" applyFill="1" applyBorder="1" applyAlignment="1">
      <alignment horizontal="right" vertical="center" wrapText="1" indent="1"/>
    </xf>
    <xf numFmtId="164" fontId="7" fillId="0" borderId="1" xfId="2" applyNumberFormat="1" applyFont="1" applyBorder="1" applyAlignment="1">
      <alignment horizontal="center" vertical="center" wrapText="1"/>
    </xf>
    <xf numFmtId="164" fontId="7" fillId="0" borderId="2" xfId="2" applyNumberFormat="1" applyFont="1" applyBorder="1" applyAlignment="1">
      <alignment horizontal="center" vertical="center" wrapText="1"/>
    </xf>
    <xf numFmtId="164" fontId="7" fillId="0" borderId="3" xfId="2" applyNumberFormat="1" applyFont="1" applyBorder="1" applyAlignment="1">
      <alignment horizontal="center" vertical="center" wrapText="1"/>
    </xf>
    <xf numFmtId="164" fontId="8" fillId="0" borderId="4" xfId="2" applyNumberFormat="1" applyFont="1" applyBorder="1" applyAlignment="1">
      <alignment horizontal="center" vertical="center" wrapText="1"/>
    </xf>
    <xf numFmtId="164" fontId="8" fillId="0" borderId="5" xfId="2" applyNumberFormat="1" applyFont="1" applyBorder="1" applyAlignment="1">
      <alignment horizontal="center" vertical="center" wrapText="1"/>
    </xf>
    <xf numFmtId="164" fontId="8" fillId="0" borderId="6" xfId="2" applyNumberFormat="1" applyFont="1" applyBorder="1" applyAlignment="1">
      <alignment horizontal="center" vertical="center" wrapText="1"/>
    </xf>
    <xf numFmtId="0" fontId="8" fillId="4" borderId="19" xfId="2" applyFont="1" applyFill="1" applyBorder="1" applyAlignment="1">
      <alignment horizontal="left" vertical="center" wrapText="1"/>
    </xf>
  </cellXfs>
  <cellStyles count="7">
    <cellStyle name="Currency" xfId="1" builtinId="4"/>
    <cellStyle name="Currency_003351" xfId="4" xr:uid="{8BB6A3B7-8A68-4A22-9A45-EFDF5A564DE0}"/>
    <cellStyle name="Currency_034046_schedules" xfId="3" xr:uid="{9C9A9ADB-F992-4AA9-9BBC-41D69695C59F}"/>
    <cellStyle name="Currency_Book2_1" xfId="5" xr:uid="{582D32A3-3B22-4745-B4A7-CEAAB586A329}"/>
    <cellStyle name="Normal" xfId="0" builtinId="0"/>
    <cellStyle name="Normal_fees" xfId="2" xr:uid="{40113AE2-19CE-4A0E-BC79-985720EBFB94}"/>
    <cellStyle name="Normal_schedule" xfId="6" xr:uid="{8043D9D4-5F39-4374-89B1-DDD93EAE7E03}"/>
  </cellStyles>
  <dxfs count="0"/>
  <tableStyles count="0" defaultTableStyle="TableStyleMedium2" defaultPivotStyle="PivotStyleLight16"/>
  <colors>
    <mruColors>
      <color rgb="FFFFFF99"/>
      <color rgb="FFB5E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F4669-D772-44A4-9C24-FF87571D9EF1}">
  <dimension ref="B1:I21"/>
  <sheetViews>
    <sheetView tabSelected="1" zoomScale="80" zoomScaleNormal="80" workbookViewId="0"/>
  </sheetViews>
  <sheetFormatPr defaultRowHeight="13.5" x14ac:dyDescent="0.25"/>
  <cols>
    <col min="1" max="1" width="3.140625" style="2" customWidth="1"/>
    <col min="2" max="2" width="9.28515625" style="1" bestFit="1" customWidth="1"/>
    <col min="3" max="3" width="75.7109375" style="2" customWidth="1"/>
    <col min="4" max="4" width="11.140625" style="1" customWidth="1"/>
    <col min="5" max="5" width="10.7109375" style="2" customWidth="1"/>
    <col min="6" max="6" width="15.7109375" style="3" customWidth="1"/>
    <col min="7" max="7" width="15.7109375" style="4" customWidth="1"/>
    <col min="8" max="8" width="9.140625" style="2"/>
    <col min="9" max="9" width="62.28515625" style="2" customWidth="1"/>
    <col min="10" max="256" width="9.140625" style="2"/>
    <col min="257" max="257" width="3.140625" style="2" customWidth="1"/>
    <col min="258" max="258" width="9.28515625" style="2" bestFit="1" customWidth="1"/>
    <col min="259" max="259" width="75.7109375" style="2" customWidth="1"/>
    <col min="260" max="260" width="11.140625" style="2" customWidth="1"/>
    <col min="261" max="261" width="10.7109375" style="2" customWidth="1"/>
    <col min="262" max="262" width="12.7109375" style="2" customWidth="1"/>
    <col min="263" max="263" width="15.7109375" style="2" customWidth="1"/>
    <col min="264" max="264" width="9.140625" style="2"/>
    <col min="265" max="265" width="62.28515625" style="2" customWidth="1"/>
    <col min="266" max="512" width="9.140625" style="2"/>
    <col min="513" max="513" width="3.140625" style="2" customWidth="1"/>
    <col min="514" max="514" width="9.28515625" style="2" bestFit="1" customWidth="1"/>
    <col min="515" max="515" width="75.7109375" style="2" customWidth="1"/>
    <col min="516" max="516" width="11.140625" style="2" customWidth="1"/>
    <col min="517" max="517" width="10.7109375" style="2" customWidth="1"/>
    <col min="518" max="518" width="12.7109375" style="2" customWidth="1"/>
    <col min="519" max="519" width="15.7109375" style="2" customWidth="1"/>
    <col min="520" max="520" width="9.140625" style="2"/>
    <col min="521" max="521" width="62.28515625" style="2" customWidth="1"/>
    <col min="522" max="768" width="9.140625" style="2"/>
    <col min="769" max="769" width="3.140625" style="2" customWidth="1"/>
    <col min="770" max="770" width="9.28515625" style="2" bestFit="1" customWidth="1"/>
    <col min="771" max="771" width="75.7109375" style="2" customWidth="1"/>
    <col min="772" max="772" width="11.140625" style="2" customWidth="1"/>
    <col min="773" max="773" width="10.7109375" style="2" customWidth="1"/>
    <col min="774" max="774" width="12.7109375" style="2" customWidth="1"/>
    <col min="775" max="775" width="15.7109375" style="2" customWidth="1"/>
    <col min="776" max="776" width="9.140625" style="2"/>
    <col min="777" max="777" width="62.28515625" style="2" customWidth="1"/>
    <col min="778" max="1024" width="9.140625" style="2"/>
    <col min="1025" max="1025" width="3.140625" style="2" customWidth="1"/>
    <col min="1026" max="1026" width="9.28515625" style="2" bestFit="1" customWidth="1"/>
    <col min="1027" max="1027" width="75.7109375" style="2" customWidth="1"/>
    <col min="1028" max="1028" width="11.140625" style="2" customWidth="1"/>
    <col min="1029" max="1029" width="10.7109375" style="2" customWidth="1"/>
    <col min="1030" max="1030" width="12.7109375" style="2" customWidth="1"/>
    <col min="1031" max="1031" width="15.7109375" style="2" customWidth="1"/>
    <col min="1032" max="1032" width="9.140625" style="2"/>
    <col min="1033" max="1033" width="62.28515625" style="2" customWidth="1"/>
    <col min="1034" max="1280" width="9.140625" style="2"/>
    <col min="1281" max="1281" width="3.140625" style="2" customWidth="1"/>
    <col min="1282" max="1282" width="9.28515625" style="2" bestFit="1" customWidth="1"/>
    <col min="1283" max="1283" width="75.7109375" style="2" customWidth="1"/>
    <col min="1284" max="1284" width="11.140625" style="2" customWidth="1"/>
    <col min="1285" max="1285" width="10.7109375" style="2" customWidth="1"/>
    <col min="1286" max="1286" width="12.7109375" style="2" customWidth="1"/>
    <col min="1287" max="1287" width="15.7109375" style="2" customWidth="1"/>
    <col min="1288" max="1288" width="9.140625" style="2"/>
    <col min="1289" max="1289" width="62.28515625" style="2" customWidth="1"/>
    <col min="1290" max="1536" width="9.140625" style="2"/>
    <col min="1537" max="1537" width="3.140625" style="2" customWidth="1"/>
    <col min="1538" max="1538" width="9.28515625" style="2" bestFit="1" customWidth="1"/>
    <col min="1539" max="1539" width="75.7109375" style="2" customWidth="1"/>
    <col min="1540" max="1540" width="11.140625" style="2" customWidth="1"/>
    <col min="1541" max="1541" width="10.7109375" style="2" customWidth="1"/>
    <col min="1542" max="1542" width="12.7109375" style="2" customWidth="1"/>
    <col min="1543" max="1543" width="15.7109375" style="2" customWidth="1"/>
    <col min="1544" max="1544" width="9.140625" style="2"/>
    <col min="1545" max="1545" width="62.28515625" style="2" customWidth="1"/>
    <col min="1546" max="1792" width="9.140625" style="2"/>
    <col min="1793" max="1793" width="3.140625" style="2" customWidth="1"/>
    <col min="1794" max="1794" width="9.28515625" style="2" bestFit="1" customWidth="1"/>
    <col min="1795" max="1795" width="75.7109375" style="2" customWidth="1"/>
    <col min="1796" max="1796" width="11.140625" style="2" customWidth="1"/>
    <col min="1797" max="1797" width="10.7109375" style="2" customWidth="1"/>
    <col min="1798" max="1798" width="12.7109375" style="2" customWidth="1"/>
    <col min="1799" max="1799" width="15.7109375" style="2" customWidth="1"/>
    <col min="1800" max="1800" width="9.140625" style="2"/>
    <col min="1801" max="1801" width="62.28515625" style="2" customWidth="1"/>
    <col min="1802" max="2048" width="9.140625" style="2"/>
    <col min="2049" max="2049" width="3.140625" style="2" customWidth="1"/>
    <col min="2050" max="2050" width="9.28515625" style="2" bestFit="1" customWidth="1"/>
    <col min="2051" max="2051" width="75.7109375" style="2" customWidth="1"/>
    <col min="2052" max="2052" width="11.140625" style="2" customWidth="1"/>
    <col min="2053" max="2053" width="10.7109375" style="2" customWidth="1"/>
    <col min="2054" max="2054" width="12.7109375" style="2" customWidth="1"/>
    <col min="2055" max="2055" width="15.7109375" style="2" customWidth="1"/>
    <col min="2056" max="2056" width="9.140625" style="2"/>
    <col min="2057" max="2057" width="62.28515625" style="2" customWidth="1"/>
    <col min="2058" max="2304" width="9.140625" style="2"/>
    <col min="2305" max="2305" width="3.140625" style="2" customWidth="1"/>
    <col min="2306" max="2306" width="9.28515625" style="2" bestFit="1" customWidth="1"/>
    <col min="2307" max="2307" width="75.7109375" style="2" customWidth="1"/>
    <col min="2308" max="2308" width="11.140625" style="2" customWidth="1"/>
    <col min="2309" max="2309" width="10.7109375" style="2" customWidth="1"/>
    <col min="2310" max="2310" width="12.7109375" style="2" customWidth="1"/>
    <col min="2311" max="2311" width="15.7109375" style="2" customWidth="1"/>
    <col min="2312" max="2312" width="9.140625" style="2"/>
    <col min="2313" max="2313" width="62.28515625" style="2" customWidth="1"/>
    <col min="2314" max="2560" width="9.140625" style="2"/>
    <col min="2561" max="2561" width="3.140625" style="2" customWidth="1"/>
    <col min="2562" max="2562" width="9.28515625" style="2" bestFit="1" customWidth="1"/>
    <col min="2563" max="2563" width="75.7109375" style="2" customWidth="1"/>
    <col min="2564" max="2564" width="11.140625" style="2" customWidth="1"/>
    <col min="2565" max="2565" width="10.7109375" style="2" customWidth="1"/>
    <col min="2566" max="2566" width="12.7109375" style="2" customWidth="1"/>
    <col min="2567" max="2567" width="15.7109375" style="2" customWidth="1"/>
    <col min="2568" max="2568" width="9.140625" style="2"/>
    <col min="2569" max="2569" width="62.28515625" style="2" customWidth="1"/>
    <col min="2570" max="2816" width="9.140625" style="2"/>
    <col min="2817" max="2817" width="3.140625" style="2" customWidth="1"/>
    <col min="2818" max="2818" width="9.28515625" style="2" bestFit="1" customWidth="1"/>
    <col min="2819" max="2819" width="75.7109375" style="2" customWidth="1"/>
    <col min="2820" max="2820" width="11.140625" style="2" customWidth="1"/>
    <col min="2821" max="2821" width="10.7109375" style="2" customWidth="1"/>
    <col min="2822" max="2822" width="12.7109375" style="2" customWidth="1"/>
    <col min="2823" max="2823" width="15.7109375" style="2" customWidth="1"/>
    <col min="2824" max="2824" width="9.140625" style="2"/>
    <col min="2825" max="2825" width="62.28515625" style="2" customWidth="1"/>
    <col min="2826" max="3072" width="9.140625" style="2"/>
    <col min="3073" max="3073" width="3.140625" style="2" customWidth="1"/>
    <col min="3074" max="3074" width="9.28515625" style="2" bestFit="1" customWidth="1"/>
    <col min="3075" max="3075" width="75.7109375" style="2" customWidth="1"/>
    <col min="3076" max="3076" width="11.140625" style="2" customWidth="1"/>
    <col min="3077" max="3077" width="10.7109375" style="2" customWidth="1"/>
    <col min="3078" max="3078" width="12.7109375" style="2" customWidth="1"/>
    <col min="3079" max="3079" width="15.7109375" style="2" customWidth="1"/>
    <col min="3080" max="3080" width="9.140625" style="2"/>
    <col min="3081" max="3081" width="62.28515625" style="2" customWidth="1"/>
    <col min="3082" max="3328" width="9.140625" style="2"/>
    <col min="3329" max="3329" width="3.140625" style="2" customWidth="1"/>
    <col min="3330" max="3330" width="9.28515625" style="2" bestFit="1" customWidth="1"/>
    <col min="3331" max="3331" width="75.7109375" style="2" customWidth="1"/>
    <col min="3332" max="3332" width="11.140625" style="2" customWidth="1"/>
    <col min="3333" max="3333" width="10.7109375" style="2" customWidth="1"/>
    <col min="3334" max="3334" width="12.7109375" style="2" customWidth="1"/>
    <col min="3335" max="3335" width="15.7109375" style="2" customWidth="1"/>
    <col min="3336" max="3336" width="9.140625" style="2"/>
    <col min="3337" max="3337" width="62.28515625" style="2" customWidth="1"/>
    <col min="3338" max="3584" width="9.140625" style="2"/>
    <col min="3585" max="3585" width="3.140625" style="2" customWidth="1"/>
    <col min="3586" max="3586" width="9.28515625" style="2" bestFit="1" customWidth="1"/>
    <col min="3587" max="3587" width="75.7109375" style="2" customWidth="1"/>
    <col min="3588" max="3588" width="11.140625" style="2" customWidth="1"/>
    <col min="3589" max="3589" width="10.7109375" style="2" customWidth="1"/>
    <col min="3590" max="3590" width="12.7109375" style="2" customWidth="1"/>
    <col min="3591" max="3591" width="15.7109375" style="2" customWidth="1"/>
    <col min="3592" max="3592" width="9.140625" style="2"/>
    <col min="3593" max="3593" width="62.28515625" style="2" customWidth="1"/>
    <col min="3594" max="3840" width="9.140625" style="2"/>
    <col min="3841" max="3841" width="3.140625" style="2" customWidth="1"/>
    <col min="3842" max="3842" width="9.28515625" style="2" bestFit="1" customWidth="1"/>
    <col min="3843" max="3843" width="75.7109375" style="2" customWidth="1"/>
    <col min="3844" max="3844" width="11.140625" style="2" customWidth="1"/>
    <col min="3845" max="3845" width="10.7109375" style="2" customWidth="1"/>
    <col min="3846" max="3846" width="12.7109375" style="2" customWidth="1"/>
    <col min="3847" max="3847" width="15.7109375" style="2" customWidth="1"/>
    <col min="3848" max="3848" width="9.140625" style="2"/>
    <col min="3849" max="3849" width="62.28515625" style="2" customWidth="1"/>
    <col min="3850" max="4096" width="9.140625" style="2"/>
    <col min="4097" max="4097" width="3.140625" style="2" customWidth="1"/>
    <col min="4098" max="4098" width="9.28515625" style="2" bestFit="1" customWidth="1"/>
    <col min="4099" max="4099" width="75.7109375" style="2" customWidth="1"/>
    <col min="4100" max="4100" width="11.140625" style="2" customWidth="1"/>
    <col min="4101" max="4101" width="10.7109375" style="2" customWidth="1"/>
    <col min="4102" max="4102" width="12.7109375" style="2" customWidth="1"/>
    <col min="4103" max="4103" width="15.7109375" style="2" customWidth="1"/>
    <col min="4104" max="4104" width="9.140625" style="2"/>
    <col min="4105" max="4105" width="62.28515625" style="2" customWidth="1"/>
    <col min="4106" max="4352" width="9.140625" style="2"/>
    <col min="4353" max="4353" width="3.140625" style="2" customWidth="1"/>
    <col min="4354" max="4354" width="9.28515625" style="2" bestFit="1" customWidth="1"/>
    <col min="4355" max="4355" width="75.7109375" style="2" customWidth="1"/>
    <col min="4356" max="4356" width="11.140625" style="2" customWidth="1"/>
    <col min="4357" max="4357" width="10.7109375" style="2" customWidth="1"/>
    <col min="4358" max="4358" width="12.7109375" style="2" customWidth="1"/>
    <col min="4359" max="4359" width="15.7109375" style="2" customWidth="1"/>
    <col min="4360" max="4360" width="9.140625" style="2"/>
    <col min="4361" max="4361" width="62.28515625" style="2" customWidth="1"/>
    <col min="4362" max="4608" width="9.140625" style="2"/>
    <col min="4609" max="4609" width="3.140625" style="2" customWidth="1"/>
    <col min="4610" max="4610" width="9.28515625" style="2" bestFit="1" customWidth="1"/>
    <col min="4611" max="4611" width="75.7109375" style="2" customWidth="1"/>
    <col min="4612" max="4612" width="11.140625" style="2" customWidth="1"/>
    <col min="4613" max="4613" width="10.7109375" style="2" customWidth="1"/>
    <col min="4614" max="4614" width="12.7109375" style="2" customWidth="1"/>
    <col min="4615" max="4615" width="15.7109375" style="2" customWidth="1"/>
    <col min="4616" max="4616" width="9.140625" style="2"/>
    <col min="4617" max="4617" width="62.28515625" style="2" customWidth="1"/>
    <col min="4618" max="4864" width="9.140625" style="2"/>
    <col min="4865" max="4865" width="3.140625" style="2" customWidth="1"/>
    <col min="4866" max="4866" width="9.28515625" style="2" bestFit="1" customWidth="1"/>
    <col min="4867" max="4867" width="75.7109375" style="2" customWidth="1"/>
    <col min="4868" max="4868" width="11.140625" style="2" customWidth="1"/>
    <col min="4869" max="4869" width="10.7109375" style="2" customWidth="1"/>
    <col min="4870" max="4870" width="12.7109375" style="2" customWidth="1"/>
    <col min="4871" max="4871" width="15.7109375" style="2" customWidth="1"/>
    <col min="4872" max="4872" width="9.140625" style="2"/>
    <col min="4873" max="4873" width="62.28515625" style="2" customWidth="1"/>
    <col min="4874" max="5120" width="9.140625" style="2"/>
    <col min="5121" max="5121" width="3.140625" style="2" customWidth="1"/>
    <col min="5122" max="5122" width="9.28515625" style="2" bestFit="1" customWidth="1"/>
    <col min="5123" max="5123" width="75.7109375" style="2" customWidth="1"/>
    <col min="5124" max="5124" width="11.140625" style="2" customWidth="1"/>
    <col min="5125" max="5125" width="10.7109375" style="2" customWidth="1"/>
    <col min="5126" max="5126" width="12.7109375" style="2" customWidth="1"/>
    <col min="5127" max="5127" width="15.7109375" style="2" customWidth="1"/>
    <col min="5128" max="5128" width="9.140625" style="2"/>
    <col min="5129" max="5129" width="62.28515625" style="2" customWidth="1"/>
    <col min="5130" max="5376" width="9.140625" style="2"/>
    <col min="5377" max="5377" width="3.140625" style="2" customWidth="1"/>
    <col min="5378" max="5378" width="9.28515625" style="2" bestFit="1" customWidth="1"/>
    <col min="5379" max="5379" width="75.7109375" style="2" customWidth="1"/>
    <col min="5380" max="5380" width="11.140625" style="2" customWidth="1"/>
    <col min="5381" max="5381" width="10.7109375" style="2" customWidth="1"/>
    <col min="5382" max="5382" width="12.7109375" style="2" customWidth="1"/>
    <col min="5383" max="5383" width="15.7109375" style="2" customWidth="1"/>
    <col min="5384" max="5384" width="9.140625" style="2"/>
    <col min="5385" max="5385" width="62.28515625" style="2" customWidth="1"/>
    <col min="5386" max="5632" width="9.140625" style="2"/>
    <col min="5633" max="5633" width="3.140625" style="2" customWidth="1"/>
    <col min="5634" max="5634" width="9.28515625" style="2" bestFit="1" customWidth="1"/>
    <col min="5635" max="5635" width="75.7109375" style="2" customWidth="1"/>
    <col min="5636" max="5636" width="11.140625" style="2" customWidth="1"/>
    <col min="5637" max="5637" width="10.7109375" style="2" customWidth="1"/>
    <col min="5638" max="5638" width="12.7109375" style="2" customWidth="1"/>
    <col min="5639" max="5639" width="15.7109375" style="2" customWidth="1"/>
    <col min="5640" max="5640" width="9.140625" style="2"/>
    <col min="5641" max="5641" width="62.28515625" style="2" customWidth="1"/>
    <col min="5642" max="5888" width="9.140625" style="2"/>
    <col min="5889" max="5889" width="3.140625" style="2" customWidth="1"/>
    <col min="5890" max="5890" width="9.28515625" style="2" bestFit="1" customWidth="1"/>
    <col min="5891" max="5891" width="75.7109375" style="2" customWidth="1"/>
    <col min="5892" max="5892" width="11.140625" style="2" customWidth="1"/>
    <col min="5893" max="5893" width="10.7109375" style="2" customWidth="1"/>
    <col min="5894" max="5894" width="12.7109375" style="2" customWidth="1"/>
    <col min="5895" max="5895" width="15.7109375" style="2" customWidth="1"/>
    <col min="5896" max="5896" width="9.140625" style="2"/>
    <col min="5897" max="5897" width="62.28515625" style="2" customWidth="1"/>
    <col min="5898" max="6144" width="9.140625" style="2"/>
    <col min="6145" max="6145" width="3.140625" style="2" customWidth="1"/>
    <col min="6146" max="6146" width="9.28515625" style="2" bestFit="1" customWidth="1"/>
    <col min="6147" max="6147" width="75.7109375" style="2" customWidth="1"/>
    <col min="6148" max="6148" width="11.140625" style="2" customWidth="1"/>
    <col min="6149" max="6149" width="10.7109375" style="2" customWidth="1"/>
    <col min="6150" max="6150" width="12.7109375" style="2" customWidth="1"/>
    <col min="6151" max="6151" width="15.7109375" style="2" customWidth="1"/>
    <col min="6152" max="6152" width="9.140625" style="2"/>
    <col min="6153" max="6153" width="62.28515625" style="2" customWidth="1"/>
    <col min="6154" max="6400" width="9.140625" style="2"/>
    <col min="6401" max="6401" width="3.140625" style="2" customWidth="1"/>
    <col min="6402" max="6402" width="9.28515625" style="2" bestFit="1" customWidth="1"/>
    <col min="6403" max="6403" width="75.7109375" style="2" customWidth="1"/>
    <col min="6404" max="6404" width="11.140625" style="2" customWidth="1"/>
    <col min="6405" max="6405" width="10.7109375" style="2" customWidth="1"/>
    <col min="6406" max="6406" width="12.7109375" style="2" customWidth="1"/>
    <col min="6407" max="6407" width="15.7109375" style="2" customWidth="1"/>
    <col min="6408" max="6408" width="9.140625" style="2"/>
    <col min="6409" max="6409" width="62.28515625" style="2" customWidth="1"/>
    <col min="6410" max="6656" width="9.140625" style="2"/>
    <col min="6657" max="6657" width="3.140625" style="2" customWidth="1"/>
    <col min="6658" max="6658" width="9.28515625" style="2" bestFit="1" customWidth="1"/>
    <col min="6659" max="6659" width="75.7109375" style="2" customWidth="1"/>
    <col min="6660" max="6660" width="11.140625" style="2" customWidth="1"/>
    <col min="6661" max="6661" width="10.7109375" style="2" customWidth="1"/>
    <col min="6662" max="6662" width="12.7109375" style="2" customWidth="1"/>
    <col min="6663" max="6663" width="15.7109375" style="2" customWidth="1"/>
    <col min="6664" max="6664" width="9.140625" style="2"/>
    <col min="6665" max="6665" width="62.28515625" style="2" customWidth="1"/>
    <col min="6666" max="6912" width="9.140625" style="2"/>
    <col min="6913" max="6913" width="3.140625" style="2" customWidth="1"/>
    <col min="6914" max="6914" width="9.28515625" style="2" bestFit="1" customWidth="1"/>
    <col min="6915" max="6915" width="75.7109375" style="2" customWidth="1"/>
    <col min="6916" max="6916" width="11.140625" style="2" customWidth="1"/>
    <col min="6917" max="6917" width="10.7109375" style="2" customWidth="1"/>
    <col min="6918" max="6918" width="12.7109375" style="2" customWidth="1"/>
    <col min="6919" max="6919" width="15.7109375" style="2" customWidth="1"/>
    <col min="6920" max="6920" width="9.140625" style="2"/>
    <col min="6921" max="6921" width="62.28515625" style="2" customWidth="1"/>
    <col min="6922" max="7168" width="9.140625" style="2"/>
    <col min="7169" max="7169" width="3.140625" style="2" customWidth="1"/>
    <col min="7170" max="7170" width="9.28515625" style="2" bestFit="1" customWidth="1"/>
    <col min="7171" max="7171" width="75.7109375" style="2" customWidth="1"/>
    <col min="7172" max="7172" width="11.140625" style="2" customWidth="1"/>
    <col min="7173" max="7173" width="10.7109375" style="2" customWidth="1"/>
    <col min="7174" max="7174" width="12.7109375" style="2" customWidth="1"/>
    <col min="7175" max="7175" width="15.7109375" style="2" customWidth="1"/>
    <col min="7176" max="7176" width="9.140625" style="2"/>
    <col min="7177" max="7177" width="62.28515625" style="2" customWidth="1"/>
    <col min="7178" max="7424" width="9.140625" style="2"/>
    <col min="7425" max="7425" width="3.140625" style="2" customWidth="1"/>
    <col min="7426" max="7426" width="9.28515625" style="2" bestFit="1" customWidth="1"/>
    <col min="7427" max="7427" width="75.7109375" style="2" customWidth="1"/>
    <col min="7428" max="7428" width="11.140625" style="2" customWidth="1"/>
    <col min="7429" max="7429" width="10.7109375" style="2" customWidth="1"/>
    <col min="7430" max="7430" width="12.7109375" style="2" customWidth="1"/>
    <col min="7431" max="7431" width="15.7109375" style="2" customWidth="1"/>
    <col min="7432" max="7432" width="9.140625" style="2"/>
    <col min="7433" max="7433" width="62.28515625" style="2" customWidth="1"/>
    <col min="7434" max="7680" width="9.140625" style="2"/>
    <col min="7681" max="7681" width="3.140625" style="2" customWidth="1"/>
    <col min="7682" max="7682" width="9.28515625" style="2" bestFit="1" customWidth="1"/>
    <col min="7683" max="7683" width="75.7109375" style="2" customWidth="1"/>
    <col min="7684" max="7684" width="11.140625" style="2" customWidth="1"/>
    <col min="7685" max="7685" width="10.7109375" style="2" customWidth="1"/>
    <col min="7686" max="7686" width="12.7109375" style="2" customWidth="1"/>
    <col min="7687" max="7687" width="15.7109375" style="2" customWidth="1"/>
    <col min="7688" max="7688" width="9.140625" style="2"/>
    <col min="7689" max="7689" width="62.28515625" style="2" customWidth="1"/>
    <col min="7690" max="7936" width="9.140625" style="2"/>
    <col min="7937" max="7937" width="3.140625" style="2" customWidth="1"/>
    <col min="7938" max="7938" width="9.28515625" style="2" bestFit="1" customWidth="1"/>
    <col min="7939" max="7939" width="75.7109375" style="2" customWidth="1"/>
    <col min="7940" max="7940" width="11.140625" style="2" customWidth="1"/>
    <col min="7941" max="7941" width="10.7109375" style="2" customWidth="1"/>
    <col min="7942" max="7942" width="12.7109375" style="2" customWidth="1"/>
    <col min="7943" max="7943" width="15.7109375" style="2" customWidth="1"/>
    <col min="7944" max="7944" width="9.140625" style="2"/>
    <col min="7945" max="7945" width="62.28515625" style="2" customWidth="1"/>
    <col min="7946" max="8192" width="9.140625" style="2"/>
    <col min="8193" max="8193" width="3.140625" style="2" customWidth="1"/>
    <col min="8194" max="8194" width="9.28515625" style="2" bestFit="1" customWidth="1"/>
    <col min="8195" max="8195" width="75.7109375" style="2" customWidth="1"/>
    <col min="8196" max="8196" width="11.140625" style="2" customWidth="1"/>
    <col min="8197" max="8197" width="10.7109375" style="2" customWidth="1"/>
    <col min="8198" max="8198" width="12.7109375" style="2" customWidth="1"/>
    <col min="8199" max="8199" width="15.7109375" style="2" customWidth="1"/>
    <col min="8200" max="8200" width="9.140625" style="2"/>
    <col min="8201" max="8201" width="62.28515625" style="2" customWidth="1"/>
    <col min="8202" max="8448" width="9.140625" style="2"/>
    <col min="8449" max="8449" width="3.140625" style="2" customWidth="1"/>
    <col min="8450" max="8450" width="9.28515625" style="2" bestFit="1" customWidth="1"/>
    <col min="8451" max="8451" width="75.7109375" style="2" customWidth="1"/>
    <col min="8452" max="8452" width="11.140625" style="2" customWidth="1"/>
    <col min="8453" max="8453" width="10.7109375" style="2" customWidth="1"/>
    <col min="8454" max="8454" width="12.7109375" style="2" customWidth="1"/>
    <col min="8455" max="8455" width="15.7109375" style="2" customWidth="1"/>
    <col min="8456" max="8456" width="9.140625" style="2"/>
    <col min="8457" max="8457" width="62.28515625" style="2" customWidth="1"/>
    <col min="8458" max="8704" width="9.140625" style="2"/>
    <col min="8705" max="8705" width="3.140625" style="2" customWidth="1"/>
    <col min="8706" max="8706" width="9.28515625" style="2" bestFit="1" customWidth="1"/>
    <col min="8707" max="8707" width="75.7109375" style="2" customWidth="1"/>
    <col min="8708" max="8708" width="11.140625" style="2" customWidth="1"/>
    <col min="8709" max="8709" width="10.7109375" style="2" customWidth="1"/>
    <col min="8710" max="8710" width="12.7109375" style="2" customWidth="1"/>
    <col min="8711" max="8711" width="15.7109375" style="2" customWidth="1"/>
    <col min="8712" max="8712" width="9.140625" style="2"/>
    <col min="8713" max="8713" width="62.28515625" style="2" customWidth="1"/>
    <col min="8714" max="8960" width="9.140625" style="2"/>
    <col min="8961" max="8961" width="3.140625" style="2" customWidth="1"/>
    <col min="8962" max="8962" width="9.28515625" style="2" bestFit="1" customWidth="1"/>
    <col min="8963" max="8963" width="75.7109375" style="2" customWidth="1"/>
    <col min="8964" max="8964" width="11.140625" style="2" customWidth="1"/>
    <col min="8965" max="8965" width="10.7109375" style="2" customWidth="1"/>
    <col min="8966" max="8966" width="12.7109375" style="2" customWidth="1"/>
    <col min="8967" max="8967" width="15.7109375" style="2" customWidth="1"/>
    <col min="8968" max="8968" width="9.140625" style="2"/>
    <col min="8969" max="8969" width="62.28515625" style="2" customWidth="1"/>
    <col min="8970" max="9216" width="9.140625" style="2"/>
    <col min="9217" max="9217" width="3.140625" style="2" customWidth="1"/>
    <col min="9218" max="9218" width="9.28515625" style="2" bestFit="1" customWidth="1"/>
    <col min="9219" max="9219" width="75.7109375" style="2" customWidth="1"/>
    <col min="9220" max="9220" width="11.140625" style="2" customWidth="1"/>
    <col min="9221" max="9221" width="10.7109375" style="2" customWidth="1"/>
    <col min="9222" max="9222" width="12.7109375" style="2" customWidth="1"/>
    <col min="9223" max="9223" width="15.7109375" style="2" customWidth="1"/>
    <col min="9224" max="9224" width="9.140625" style="2"/>
    <col min="9225" max="9225" width="62.28515625" style="2" customWidth="1"/>
    <col min="9226" max="9472" width="9.140625" style="2"/>
    <col min="9473" max="9473" width="3.140625" style="2" customWidth="1"/>
    <col min="9474" max="9474" width="9.28515625" style="2" bestFit="1" customWidth="1"/>
    <col min="9475" max="9475" width="75.7109375" style="2" customWidth="1"/>
    <col min="9476" max="9476" width="11.140625" style="2" customWidth="1"/>
    <col min="9477" max="9477" width="10.7109375" style="2" customWidth="1"/>
    <col min="9478" max="9478" width="12.7109375" style="2" customWidth="1"/>
    <col min="9479" max="9479" width="15.7109375" style="2" customWidth="1"/>
    <col min="9480" max="9480" width="9.140625" style="2"/>
    <col min="9481" max="9481" width="62.28515625" style="2" customWidth="1"/>
    <col min="9482" max="9728" width="9.140625" style="2"/>
    <col min="9729" max="9729" width="3.140625" style="2" customWidth="1"/>
    <col min="9730" max="9730" width="9.28515625" style="2" bestFit="1" customWidth="1"/>
    <col min="9731" max="9731" width="75.7109375" style="2" customWidth="1"/>
    <col min="9732" max="9732" width="11.140625" style="2" customWidth="1"/>
    <col min="9733" max="9733" width="10.7109375" style="2" customWidth="1"/>
    <col min="9734" max="9734" width="12.7109375" style="2" customWidth="1"/>
    <col min="9735" max="9735" width="15.7109375" style="2" customWidth="1"/>
    <col min="9736" max="9736" width="9.140625" style="2"/>
    <col min="9737" max="9737" width="62.28515625" style="2" customWidth="1"/>
    <col min="9738" max="9984" width="9.140625" style="2"/>
    <col min="9985" max="9985" width="3.140625" style="2" customWidth="1"/>
    <col min="9986" max="9986" width="9.28515625" style="2" bestFit="1" customWidth="1"/>
    <col min="9987" max="9987" width="75.7109375" style="2" customWidth="1"/>
    <col min="9988" max="9988" width="11.140625" style="2" customWidth="1"/>
    <col min="9989" max="9989" width="10.7109375" style="2" customWidth="1"/>
    <col min="9990" max="9990" width="12.7109375" style="2" customWidth="1"/>
    <col min="9991" max="9991" width="15.7109375" style="2" customWidth="1"/>
    <col min="9992" max="9992" width="9.140625" style="2"/>
    <col min="9993" max="9993" width="62.28515625" style="2" customWidth="1"/>
    <col min="9994" max="10240" width="9.140625" style="2"/>
    <col min="10241" max="10241" width="3.140625" style="2" customWidth="1"/>
    <col min="10242" max="10242" width="9.28515625" style="2" bestFit="1" customWidth="1"/>
    <col min="10243" max="10243" width="75.7109375" style="2" customWidth="1"/>
    <col min="10244" max="10244" width="11.140625" style="2" customWidth="1"/>
    <col min="10245" max="10245" width="10.7109375" style="2" customWidth="1"/>
    <col min="10246" max="10246" width="12.7109375" style="2" customWidth="1"/>
    <col min="10247" max="10247" width="15.7109375" style="2" customWidth="1"/>
    <col min="10248" max="10248" width="9.140625" style="2"/>
    <col min="10249" max="10249" width="62.28515625" style="2" customWidth="1"/>
    <col min="10250" max="10496" width="9.140625" style="2"/>
    <col min="10497" max="10497" width="3.140625" style="2" customWidth="1"/>
    <col min="10498" max="10498" width="9.28515625" style="2" bestFit="1" customWidth="1"/>
    <col min="10499" max="10499" width="75.7109375" style="2" customWidth="1"/>
    <col min="10500" max="10500" width="11.140625" style="2" customWidth="1"/>
    <col min="10501" max="10501" width="10.7109375" style="2" customWidth="1"/>
    <col min="10502" max="10502" width="12.7109375" style="2" customWidth="1"/>
    <col min="10503" max="10503" width="15.7109375" style="2" customWidth="1"/>
    <col min="10504" max="10504" width="9.140625" style="2"/>
    <col min="10505" max="10505" width="62.28515625" style="2" customWidth="1"/>
    <col min="10506" max="10752" width="9.140625" style="2"/>
    <col min="10753" max="10753" width="3.140625" style="2" customWidth="1"/>
    <col min="10754" max="10754" width="9.28515625" style="2" bestFit="1" customWidth="1"/>
    <col min="10755" max="10755" width="75.7109375" style="2" customWidth="1"/>
    <col min="10756" max="10756" width="11.140625" style="2" customWidth="1"/>
    <col min="10757" max="10757" width="10.7109375" style="2" customWidth="1"/>
    <col min="10758" max="10758" width="12.7109375" style="2" customWidth="1"/>
    <col min="10759" max="10759" width="15.7109375" style="2" customWidth="1"/>
    <col min="10760" max="10760" width="9.140625" style="2"/>
    <col min="10761" max="10761" width="62.28515625" style="2" customWidth="1"/>
    <col min="10762" max="11008" width="9.140625" style="2"/>
    <col min="11009" max="11009" width="3.140625" style="2" customWidth="1"/>
    <col min="11010" max="11010" width="9.28515625" style="2" bestFit="1" customWidth="1"/>
    <col min="11011" max="11011" width="75.7109375" style="2" customWidth="1"/>
    <col min="11012" max="11012" width="11.140625" style="2" customWidth="1"/>
    <col min="11013" max="11013" width="10.7109375" style="2" customWidth="1"/>
    <col min="11014" max="11014" width="12.7109375" style="2" customWidth="1"/>
    <col min="11015" max="11015" width="15.7109375" style="2" customWidth="1"/>
    <col min="11016" max="11016" width="9.140625" style="2"/>
    <col min="11017" max="11017" width="62.28515625" style="2" customWidth="1"/>
    <col min="11018" max="11264" width="9.140625" style="2"/>
    <col min="11265" max="11265" width="3.140625" style="2" customWidth="1"/>
    <col min="11266" max="11266" width="9.28515625" style="2" bestFit="1" customWidth="1"/>
    <col min="11267" max="11267" width="75.7109375" style="2" customWidth="1"/>
    <col min="11268" max="11268" width="11.140625" style="2" customWidth="1"/>
    <col min="11269" max="11269" width="10.7109375" style="2" customWidth="1"/>
    <col min="11270" max="11270" width="12.7109375" style="2" customWidth="1"/>
    <col min="11271" max="11271" width="15.7109375" style="2" customWidth="1"/>
    <col min="11272" max="11272" width="9.140625" style="2"/>
    <col min="11273" max="11273" width="62.28515625" style="2" customWidth="1"/>
    <col min="11274" max="11520" width="9.140625" style="2"/>
    <col min="11521" max="11521" width="3.140625" style="2" customWidth="1"/>
    <col min="11522" max="11522" width="9.28515625" style="2" bestFit="1" customWidth="1"/>
    <col min="11523" max="11523" width="75.7109375" style="2" customWidth="1"/>
    <col min="11524" max="11524" width="11.140625" style="2" customWidth="1"/>
    <col min="11525" max="11525" width="10.7109375" style="2" customWidth="1"/>
    <col min="11526" max="11526" width="12.7109375" style="2" customWidth="1"/>
    <col min="11527" max="11527" width="15.7109375" style="2" customWidth="1"/>
    <col min="11528" max="11528" width="9.140625" style="2"/>
    <col min="11529" max="11529" width="62.28515625" style="2" customWidth="1"/>
    <col min="11530" max="11776" width="9.140625" style="2"/>
    <col min="11777" max="11777" width="3.140625" style="2" customWidth="1"/>
    <col min="11778" max="11778" width="9.28515625" style="2" bestFit="1" customWidth="1"/>
    <col min="11779" max="11779" width="75.7109375" style="2" customWidth="1"/>
    <col min="11780" max="11780" width="11.140625" style="2" customWidth="1"/>
    <col min="11781" max="11781" width="10.7109375" style="2" customWidth="1"/>
    <col min="11782" max="11782" width="12.7109375" style="2" customWidth="1"/>
    <col min="11783" max="11783" width="15.7109375" style="2" customWidth="1"/>
    <col min="11784" max="11784" width="9.140625" style="2"/>
    <col min="11785" max="11785" width="62.28515625" style="2" customWidth="1"/>
    <col min="11786" max="12032" width="9.140625" style="2"/>
    <col min="12033" max="12033" width="3.140625" style="2" customWidth="1"/>
    <col min="12034" max="12034" width="9.28515625" style="2" bestFit="1" customWidth="1"/>
    <col min="12035" max="12035" width="75.7109375" style="2" customWidth="1"/>
    <col min="12036" max="12036" width="11.140625" style="2" customWidth="1"/>
    <col min="12037" max="12037" width="10.7109375" style="2" customWidth="1"/>
    <col min="12038" max="12038" width="12.7109375" style="2" customWidth="1"/>
    <col min="12039" max="12039" width="15.7109375" style="2" customWidth="1"/>
    <col min="12040" max="12040" width="9.140625" style="2"/>
    <col min="12041" max="12041" width="62.28515625" style="2" customWidth="1"/>
    <col min="12042" max="12288" width="9.140625" style="2"/>
    <col min="12289" max="12289" width="3.140625" style="2" customWidth="1"/>
    <col min="12290" max="12290" width="9.28515625" style="2" bestFit="1" customWidth="1"/>
    <col min="12291" max="12291" width="75.7109375" style="2" customWidth="1"/>
    <col min="12292" max="12292" width="11.140625" style="2" customWidth="1"/>
    <col min="12293" max="12293" width="10.7109375" style="2" customWidth="1"/>
    <col min="12294" max="12294" width="12.7109375" style="2" customWidth="1"/>
    <col min="12295" max="12295" width="15.7109375" style="2" customWidth="1"/>
    <col min="12296" max="12296" width="9.140625" style="2"/>
    <col min="12297" max="12297" width="62.28515625" style="2" customWidth="1"/>
    <col min="12298" max="12544" width="9.140625" style="2"/>
    <col min="12545" max="12545" width="3.140625" style="2" customWidth="1"/>
    <col min="12546" max="12546" width="9.28515625" style="2" bestFit="1" customWidth="1"/>
    <col min="12547" max="12547" width="75.7109375" style="2" customWidth="1"/>
    <col min="12548" max="12548" width="11.140625" style="2" customWidth="1"/>
    <col min="12549" max="12549" width="10.7109375" style="2" customWidth="1"/>
    <col min="12550" max="12550" width="12.7109375" style="2" customWidth="1"/>
    <col min="12551" max="12551" width="15.7109375" style="2" customWidth="1"/>
    <col min="12552" max="12552" width="9.140625" style="2"/>
    <col min="12553" max="12553" width="62.28515625" style="2" customWidth="1"/>
    <col min="12554" max="12800" width="9.140625" style="2"/>
    <col min="12801" max="12801" width="3.140625" style="2" customWidth="1"/>
    <col min="12802" max="12802" width="9.28515625" style="2" bestFit="1" customWidth="1"/>
    <col min="12803" max="12803" width="75.7109375" style="2" customWidth="1"/>
    <col min="12804" max="12804" width="11.140625" style="2" customWidth="1"/>
    <col min="12805" max="12805" width="10.7109375" style="2" customWidth="1"/>
    <col min="12806" max="12806" width="12.7109375" style="2" customWidth="1"/>
    <col min="12807" max="12807" width="15.7109375" style="2" customWidth="1"/>
    <col min="12808" max="12808" width="9.140625" style="2"/>
    <col min="12809" max="12809" width="62.28515625" style="2" customWidth="1"/>
    <col min="12810" max="13056" width="9.140625" style="2"/>
    <col min="13057" max="13057" width="3.140625" style="2" customWidth="1"/>
    <col min="13058" max="13058" width="9.28515625" style="2" bestFit="1" customWidth="1"/>
    <col min="13059" max="13059" width="75.7109375" style="2" customWidth="1"/>
    <col min="13060" max="13060" width="11.140625" style="2" customWidth="1"/>
    <col min="13061" max="13061" width="10.7109375" style="2" customWidth="1"/>
    <col min="13062" max="13062" width="12.7109375" style="2" customWidth="1"/>
    <col min="13063" max="13063" width="15.7109375" style="2" customWidth="1"/>
    <col min="13064" max="13064" width="9.140625" style="2"/>
    <col min="13065" max="13065" width="62.28515625" style="2" customWidth="1"/>
    <col min="13066" max="13312" width="9.140625" style="2"/>
    <col min="13313" max="13313" width="3.140625" style="2" customWidth="1"/>
    <col min="13314" max="13314" width="9.28515625" style="2" bestFit="1" customWidth="1"/>
    <col min="13315" max="13315" width="75.7109375" style="2" customWidth="1"/>
    <col min="13316" max="13316" width="11.140625" style="2" customWidth="1"/>
    <col min="13317" max="13317" width="10.7109375" style="2" customWidth="1"/>
    <col min="13318" max="13318" width="12.7109375" style="2" customWidth="1"/>
    <col min="13319" max="13319" width="15.7109375" style="2" customWidth="1"/>
    <col min="13320" max="13320" width="9.140625" style="2"/>
    <col min="13321" max="13321" width="62.28515625" style="2" customWidth="1"/>
    <col min="13322" max="13568" width="9.140625" style="2"/>
    <col min="13569" max="13569" width="3.140625" style="2" customWidth="1"/>
    <col min="13570" max="13570" width="9.28515625" style="2" bestFit="1" customWidth="1"/>
    <col min="13571" max="13571" width="75.7109375" style="2" customWidth="1"/>
    <col min="13572" max="13572" width="11.140625" style="2" customWidth="1"/>
    <col min="13573" max="13573" width="10.7109375" style="2" customWidth="1"/>
    <col min="13574" max="13574" width="12.7109375" style="2" customWidth="1"/>
    <col min="13575" max="13575" width="15.7109375" style="2" customWidth="1"/>
    <col min="13576" max="13576" width="9.140625" style="2"/>
    <col min="13577" max="13577" width="62.28515625" style="2" customWidth="1"/>
    <col min="13578" max="13824" width="9.140625" style="2"/>
    <col min="13825" max="13825" width="3.140625" style="2" customWidth="1"/>
    <col min="13826" max="13826" width="9.28515625" style="2" bestFit="1" customWidth="1"/>
    <col min="13827" max="13827" width="75.7109375" style="2" customWidth="1"/>
    <col min="13828" max="13828" width="11.140625" style="2" customWidth="1"/>
    <col min="13829" max="13829" width="10.7109375" style="2" customWidth="1"/>
    <col min="13830" max="13830" width="12.7109375" style="2" customWidth="1"/>
    <col min="13831" max="13831" width="15.7109375" style="2" customWidth="1"/>
    <col min="13832" max="13832" width="9.140625" style="2"/>
    <col min="13833" max="13833" width="62.28515625" style="2" customWidth="1"/>
    <col min="13834" max="14080" width="9.140625" style="2"/>
    <col min="14081" max="14081" width="3.140625" style="2" customWidth="1"/>
    <col min="14082" max="14082" width="9.28515625" style="2" bestFit="1" customWidth="1"/>
    <col min="14083" max="14083" width="75.7109375" style="2" customWidth="1"/>
    <col min="14084" max="14084" width="11.140625" style="2" customWidth="1"/>
    <col min="14085" max="14085" width="10.7109375" style="2" customWidth="1"/>
    <col min="14086" max="14086" width="12.7109375" style="2" customWidth="1"/>
    <col min="14087" max="14087" width="15.7109375" style="2" customWidth="1"/>
    <col min="14088" max="14088" width="9.140625" style="2"/>
    <col min="14089" max="14089" width="62.28515625" style="2" customWidth="1"/>
    <col min="14090" max="14336" width="9.140625" style="2"/>
    <col min="14337" max="14337" width="3.140625" style="2" customWidth="1"/>
    <col min="14338" max="14338" width="9.28515625" style="2" bestFit="1" customWidth="1"/>
    <col min="14339" max="14339" width="75.7109375" style="2" customWidth="1"/>
    <col min="14340" max="14340" width="11.140625" style="2" customWidth="1"/>
    <col min="14341" max="14341" width="10.7109375" style="2" customWidth="1"/>
    <col min="14342" max="14342" width="12.7109375" style="2" customWidth="1"/>
    <col min="14343" max="14343" width="15.7109375" style="2" customWidth="1"/>
    <col min="14344" max="14344" width="9.140625" style="2"/>
    <col min="14345" max="14345" width="62.28515625" style="2" customWidth="1"/>
    <col min="14346" max="14592" width="9.140625" style="2"/>
    <col min="14593" max="14593" width="3.140625" style="2" customWidth="1"/>
    <col min="14594" max="14594" width="9.28515625" style="2" bestFit="1" customWidth="1"/>
    <col min="14595" max="14595" width="75.7109375" style="2" customWidth="1"/>
    <col min="14596" max="14596" width="11.140625" style="2" customWidth="1"/>
    <col min="14597" max="14597" width="10.7109375" style="2" customWidth="1"/>
    <col min="14598" max="14598" width="12.7109375" style="2" customWidth="1"/>
    <col min="14599" max="14599" width="15.7109375" style="2" customWidth="1"/>
    <col min="14600" max="14600" width="9.140625" style="2"/>
    <col min="14601" max="14601" width="62.28515625" style="2" customWidth="1"/>
    <col min="14602" max="14848" width="9.140625" style="2"/>
    <col min="14849" max="14849" width="3.140625" style="2" customWidth="1"/>
    <col min="14850" max="14850" width="9.28515625" style="2" bestFit="1" customWidth="1"/>
    <col min="14851" max="14851" width="75.7109375" style="2" customWidth="1"/>
    <col min="14852" max="14852" width="11.140625" style="2" customWidth="1"/>
    <col min="14853" max="14853" width="10.7109375" style="2" customWidth="1"/>
    <col min="14854" max="14854" width="12.7109375" style="2" customWidth="1"/>
    <col min="14855" max="14855" width="15.7109375" style="2" customWidth="1"/>
    <col min="14856" max="14856" width="9.140625" style="2"/>
    <col min="14857" max="14857" width="62.28515625" style="2" customWidth="1"/>
    <col min="14858" max="15104" width="9.140625" style="2"/>
    <col min="15105" max="15105" width="3.140625" style="2" customWidth="1"/>
    <col min="15106" max="15106" width="9.28515625" style="2" bestFit="1" customWidth="1"/>
    <col min="15107" max="15107" width="75.7109375" style="2" customWidth="1"/>
    <col min="15108" max="15108" width="11.140625" style="2" customWidth="1"/>
    <col min="15109" max="15109" width="10.7109375" style="2" customWidth="1"/>
    <col min="15110" max="15110" width="12.7109375" style="2" customWidth="1"/>
    <col min="15111" max="15111" width="15.7109375" style="2" customWidth="1"/>
    <col min="15112" max="15112" width="9.140625" style="2"/>
    <col min="15113" max="15113" width="62.28515625" style="2" customWidth="1"/>
    <col min="15114" max="15360" width="9.140625" style="2"/>
    <col min="15361" max="15361" width="3.140625" style="2" customWidth="1"/>
    <col min="15362" max="15362" width="9.28515625" style="2" bestFit="1" customWidth="1"/>
    <col min="15363" max="15363" width="75.7109375" style="2" customWidth="1"/>
    <col min="15364" max="15364" width="11.140625" style="2" customWidth="1"/>
    <col min="15365" max="15365" width="10.7109375" style="2" customWidth="1"/>
    <col min="15366" max="15366" width="12.7109375" style="2" customWidth="1"/>
    <col min="15367" max="15367" width="15.7109375" style="2" customWidth="1"/>
    <col min="15368" max="15368" width="9.140625" style="2"/>
    <col min="15369" max="15369" width="62.28515625" style="2" customWidth="1"/>
    <col min="15370" max="15616" width="9.140625" style="2"/>
    <col min="15617" max="15617" width="3.140625" style="2" customWidth="1"/>
    <col min="15618" max="15618" width="9.28515625" style="2" bestFit="1" customWidth="1"/>
    <col min="15619" max="15619" width="75.7109375" style="2" customWidth="1"/>
    <col min="15620" max="15620" width="11.140625" style="2" customWidth="1"/>
    <col min="15621" max="15621" width="10.7109375" style="2" customWidth="1"/>
    <col min="15622" max="15622" width="12.7109375" style="2" customWidth="1"/>
    <col min="15623" max="15623" width="15.7109375" style="2" customWidth="1"/>
    <col min="15624" max="15624" width="9.140625" style="2"/>
    <col min="15625" max="15625" width="62.28515625" style="2" customWidth="1"/>
    <col min="15626" max="15872" width="9.140625" style="2"/>
    <col min="15873" max="15873" width="3.140625" style="2" customWidth="1"/>
    <col min="15874" max="15874" width="9.28515625" style="2" bestFit="1" customWidth="1"/>
    <col min="15875" max="15875" width="75.7109375" style="2" customWidth="1"/>
    <col min="15876" max="15876" width="11.140625" style="2" customWidth="1"/>
    <col min="15877" max="15877" width="10.7109375" style="2" customWidth="1"/>
    <col min="15878" max="15878" width="12.7109375" style="2" customWidth="1"/>
    <col min="15879" max="15879" width="15.7109375" style="2" customWidth="1"/>
    <col min="15880" max="15880" width="9.140625" style="2"/>
    <col min="15881" max="15881" width="62.28515625" style="2" customWidth="1"/>
    <col min="15882" max="16128" width="9.140625" style="2"/>
    <col min="16129" max="16129" width="3.140625" style="2" customWidth="1"/>
    <col min="16130" max="16130" width="9.28515625" style="2" bestFit="1" customWidth="1"/>
    <col min="16131" max="16131" width="75.7109375" style="2" customWidth="1"/>
    <col min="16132" max="16132" width="11.140625" style="2" customWidth="1"/>
    <col min="16133" max="16133" width="10.7109375" style="2" customWidth="1"/>
    <col min="16134" max="16134" width="12.7109375" style="2" customWidth="1"/>
    <col min="16135" max="16135" width="15.7109375" style="2" customWidth="1"/>
    <col min="16136" max="16136" width="9.140625" style="2"/>
    <col min="16137" max="16137" width="62.28515625" style="2" customWidth="1"/>
    <col min="16138" max="16384" width="9.140625" style="2"/>
  </cols>
  <sheetData>
    <row r="1" spans="2:9" ht="14.25" thickBot="1" x14ac:dyDescent="0.3"/>
    <row r="2" spans="2:9" s="5" customFormat="1" ht="24.95" customHeight="1" x14ac:dyDescent="0.25">
      <c r="B2" s="115" t="s">
        <v>15</v>
      </c>
      <c r="C2" s="116"/>
      <c r="D2" s="116"/>
      <c r="E2" s="116"/>
      <c r="F2" s="116"/>
      <c r="G2" s="117"/>
    </row>
    <row r="3" spans="2:9" s="5" customFormat="1" ht="45" customHeight="1" thickBot="1" x14ac:dyDescent="0.3">
      <c r="B3" s="118" t="s">
        <v>76</v>
      </c>
      <c r="C3" s="119"/>
      <c r="D3" s="119"/>
      <c r="E3" s="119"/>
      <c r="F3" s="119"/>
      <c r="G3" s="120"/>
    </row>
    <row r="4" spans="2:9" s="12" customFormat="1" ht="39.950000000000003" customHeight="1" thickBot="1" x14ac:dyDescent="0.3">
      <c r="B4" s="6" t="s">
        <v>0</v>
      </c>
      <c r="C4" s="7" t="s">
        <v>1</v>
      </c>
      <c r="D4" s="8" t="s">
        <v>2</v>
      </c>
      <c r="E4" s="9" t="s">
        <v>3</v>
      </c>
      <c r="F4" s="10" t="s">
        <v>4</v>
      </c>
      <c r="G4" s="11" t="s">
        <v>5</v>
      </c>
    </row>
    <row r="5" spans="2:9" s="19" customFormat="1" ht="30" customHeight="1" thickBot="1" x14ac:dyDescent="0.3">
      <c r="B5" s="13">
        <v>1</v>
      </c>
      <c r="C5" s="14" t="s">
        <v>6</v>
      </c>
      <c r="D5" s="15"/>
      <c r="E5" s="16"/>
      <c r="F5" s="17"/>
      <c r="G5" s="18"/>
    </row>
    <row r="6" spans="2:9" ht="30" customHeight="1" thickBot="1" x14ac:dyDescent="0.3">
      <c r="B6" s="20">
        <v>1.1000000000000001</v>
      </c>
      <c r="C6" s="21" t="s">
        <v>7</v>
      </c>
      <c r="D6" s="22">
        <v>1</v>
      </c>
      <c r="E6" s="23" t="s">
        <v>49</v>
      </c>
      <c r="F6" s="24">
        <v>100000</v>
      </c>
      <c r="G6" s="25">
        <f>+D6*F6</f>
        <v>100000</v>
      </c>
    </row>
    <row r="7" spans="2:9" s="19" customFormat="1" ht="30" customHeight="1" thickBot="1" x14ac:dyDescent="0.3">
      <c r="B7" s="13">
        <v>2</v>
      </c>
      <c r="C7" s="14" t="s">
        <v>39</v>
      </c>
      <c r="D7" s="15"/>
      <c r="E7" s="16"/>
      <c r="F7" s="17"/>
      <c r="G7" s="18"/>
      <c r="I7" s="2"/>
    </row>
    <row r="8" spans="2:9" ht="30" customHeight="1" x14ac:dyDescent="0.25">
      <c r="B8" s="26">
        <v>2.1</v>
      </c>
      <c r="C8" s="21" t="s">
        <v>50</v>
      </c>
      <c r="D8" s="27">
        <v>1000</v>
      </c>
      <c r="E8" s="28" t="s">
        <v>71</v>
      </c>
      <c r="F8" s="29"/>
      <c r="G8" s="30">
        <f>+D8*F8</f>
        <v>0</v>
      </c>
    </row>
    <row r="9" spans="2:9" ht="30" customHeight="1" x14ac:dyDescent="0.25">
      <c r="B9" s="31">
        <v>2.2000000000000002</v>
      </c>
      <c r="C9" s="32" t="s">
        <v>51</v>
      </c>
      <c r="D9" s="27">
        <v>1000</v>
      </c>
      <c r="E9" s="28" t="s">
        <v>71</v>
      </c>
      <c r="F9" s="33"/>
      <c r="G9" s="25">
        <f>D9*F9</f>
        <v>0</v>
      </c>
    </row>
    <row r="10" spans="2:9" ht="30" customHeight="1" x14ac:dyDescent="0.25">
      <c r="B10" s="31">
        <v>2.2999999999999998</v>
      </c>
      <c r="C10" s="32" t="s">
        <v>56</v>
      </c>
      <c r="D10" s="27">
        <v>1000</v>
      </c>
      <c r="E10" s="28" t="s">
        <v>72</v>
      </c>
      <c r="F10" s="33"/>
      <c r="G10" s="25">
        <f>D10*F10</f>
        <v>0</v>
      </c>
    </row>
    <row r="11" spans="2:9" ht="30" customHeight="1" x14ac:dyDescent="0.25">
      <c r="B11" s="31">
        <v>2.4</v>
      </c>
      <c r="C11" s="32" t="s">
        <v>54</v>
      </c>
      <c r="D11" s="27">
        <v>5</v>
      </c>
      <c r="E11" s="28" t="s">
        <v>53</v>
      </c>
      <c r="F11" s="33"/>
      <c r="G11" s="25">
        <f t="shared" ref="G11:G12" si="0">D11*F11</f>
        <v>0</v>
      </c>
    </row>
    <row r="12" spans="2:9" ht="30" customHeight="1" thickBot="1" x14ac:dyDescent="0.3">
      <c r="B12" s="34">
        <v>2.5</v>
      </c>
      <c r="C12" s="35" t="s">
        <v>55</v>
      </c>
      <c r="D12" s="27">
        <v>5</v>
      </c>
      <c r="E12" s="28" t="s">
        <v>53</v>
      </c>
      <c r="F12" s="36"/>
      <c r="G12" s="25">
        <f t="shared" si="0"/>
        <v>0</v>
      </c>
    </row>
    <row r="13" spans="2:9" s="39" customFormat="1" ht="30" customHeight="1" thickBot="1" x14ac:dyDescent="0.3">
      <c r="B13" s="37">
        <v>3</v>
      </c>
      <c r="C13" s="121" t="s">
        <v>73</v>
      </c>
      <c r="D13" s="121"/>
      <c r="E13" s="121"/>
      <c r="F13" s="121"/>
      <c r="G13" s="38">
        <f>'Schedule of Rates'!G35</f>
        <v>0</v>
      </c>
      <c r="I13" s="2"/>
    </row>
    <row r="14" spans="2:9" ht="45" customHeight="1" x14ac:dyDescent="0.25">
      <c r="B14" s="40"/>
      <c r="C14" s="41"/>
      <c r="D14" s="111" t="s">
        <v>8</v>
      </c>
      <c r="E14" s="111"/>
      <c r="F14" s="112"/>
      <c r="G14" s="42">
        <f>SUM(G6:G13)</f>
        <v>100000</v>
      </c>
    </row>
    <row r="15" spans="2:9" ht="45" customHeight="1" thickBot="1" x14ac:dyDescent="0.3">
      <c r="B15" s="43"/>
      <c r="C15" s="44"/>
      <c r="D15" s="45"/>
      <c r="E15" s="46"/>
      <c r="F15" s="47" t="s">
        <v>9</v>
      </c>
      <c r="G15" s="48">
        <f>+G14*0.1</f>
        <v>10000</v>
      </c>
    </row>
    <row r="16" spans="2:9" ht="45" customHeight="1" thickBot="1" x14ac:dyDescent="0.3">
      <c r="B16" s="49"/>
      <c r="C16" s="50"/>
      <c r="D16" s="113" t="s">
        <v>10</v>
      </c>
      <c r="E16" s="113"/>
      <c r="F16" s="114"/>
      <c r="G16" s="51">
        <f>+G14+G15</f>
        <v>110000</v>
      </c>
    </row>
    <row r="17" spans="2:7" s="57" customFormat="1" ht="45" customHeight="1" x14ac:dyDescent="0.25">
      <c r="B17" s="52"/>
      <c r="C17" s="53" t="s">
        <v>11</v>
      </c>
      <c r="D17" s="54"/>
      <c r="E17" s="54"/>
      <c r="F17" s="55"/>
      <c r="G17" s="56"/>
    </row>
    <row r="18" spans="2:7" s="57" customFormat="1" ht="45" customHeight="1" x14ac:dyDescent="0.25">
      <c r="B18" s="52"/>
      <c r="C18" s="53" t="s">
        <v>12</v>
      </c>
      <c r="D18" s="54"/>
      <c r="E18" s="54"/>
      <c r="F18" s="55"/>
      <c r="G18" s="56"/>
    </row>
    <row r="19" spans="2:7" s="57" customFormat="1" ht="45" customHeight="1" x14ac:dyDescent="0.25">
      <c r="B19" s="52"/>
      <c r="C19" s="53" t="s">
        <v>13</v>
      </c>
      <c r="D19" s="54"/>
      <c r="E19" s="54"/>
      <c r="F19" s="55"/>
      <c r="G19" s="56"/>
    </row>
    <row r="20" spans="2:7" s="57" customFormat="1" ht="45" customHeight="1" x14ac:dyDescent="0.25">
      <c r="B20" s="52"/>
      <c r="C20" s="53" t="s">
        <v>14</v>
      </c>
      <c r="D20" s="54"/>
      <c r="E20" s="54"/>
      <c r="F20" s="55"/>
      <c r="G20" s="56"/>
    </row>
    <row r="21" spans="2:7" s="57" customFormat="1" ht="45" customHeight="1" thickBot="1" x14ac:dyDescent="0.3">
      <c r="B21" s="58"/>
      <c r="C21" s="59"/>
      <c r="D21" s="60"/>
      <c r="E21" s="61"/>
      <c r="F21" s="62"/>
      <c r="G21" s="63"/>
    </row>
  </sheetData>
  <mergeCells count="5">
    <mergeCell ref="D14:F14"/>
    <mergeCell ref="D16:F16"/>
    <mergeCell ref="B2:G2"/>
    <mergeCell ref="B3:G3"/>
    <mergeCell ref="C13:F13"/>
  </mergeCells>
  <phoneticPr fontId="5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8FA59-FC51-4E6A-9042-17642F9B50C3}">
  <dimension ref="B1:G35"/>
  <sheetViews>
    <sheetView zoomScale="80" zoomScaleNormal="80" workbookViewId="0"/>
  </sheetViews>
  <sheetFormatPr defaultRowHeight="13.5" x14ac:dyDescent="0.25"/>
  <cols>
    <col min="1" max="1" width="3.140625" style="2" customWidth="1"/>
    <col min="2" max="2" width="9.28515625" style="1" customWidth="1"/>
    <col min="3" max="3" width="75.7109375" style="2" customWidth="1"/>
    <col min="4" max="4" width="11.140625" style="1" customWidth="1"/>
    <col min="5" max="5" width="10.7109375" style="2" customWidth="1"/>
    <col min="6" max="6" width="12.7109375" style="3" customWidth="1"/>
    <col min="7" max="7" width="15.7109375" style="64" customWidth="1"/>
    <col min="8" max="8" width="9.140625" style="2"/>
    <col min="9" max="9" width="62.28515625" style="2" customWidth="1"/>
    <col min="10" max="256" width="9.140625" style="2"/>
    <col min="257" max="257" width="3.140625" style="2" customWidth="1"/>
    <col min="258" max="258" width="9.28515625" style="2" customWidth="1"/>
    <col min="259" max="259" width="75.7109375" style="2" customWidth="1"/>
    <col min="260" max="260" width="11.140625" style="2" customWidth="1"/>
    <col min="261" max="261" width="10.7109375" style="2" customWidth="1"/>
    <col min="262" max="262" width="12.7109375" style="2" customWidth="1"/>
    <col min="263" max="263" width="15.7109375" style="2" customWidth="1"/>
    <col min="264" max="264" width="9.140625" style="2"/>
    <col min="265" max="265" width="62.28515625" style="2" customWidth="1"/>
    <col min="266" max="512" width="9.140625" style="2"/>
    <col min="513" max="513" width="3.140625" style="2" customWidth="1"/>
    <col min="514" max="514" width="9.28515625" style="2" customWidth="1"/>
    <col min="515" max="515" width="75.7109375" style="2" customWidth="1"/>
    <col min="516" max="516" width="11.140625" style="2" customWidth="1"/>
    <col min="517" max="517" width="10.7109375" style="2" customWidth="1"/>
    <col min="518" max="518" width="12.7109375" style="2" customWidth="1"/>
    <col min="519" max="519" width="15.7109375" style="2" customWidth="1"/>
    <col min="520" max="520" width="9.140625" style="2"/>
    <col min="521" max="521" width="62.28515625" style="2" customWidth="1"/>
    <col min="522" max="768" width="9.140625" style="2"/>
    <col min="769" max="769" width="3.140625" style="2" customWidth="1"/>
    <col min="770" max="770" width="9.28515625" style="2" customWidth="1"/>
    <col min="771" max="771" width="75.7109375" style="2" customWidth="1"/>
    <col min="772" max="772" width="11.140625" style="2" customWidth="1"/>
    <col min="773" max="773" width="10.7109375" style="2" customWidth="1"/>
    <col min="774" max="774" width="12.7109375" style="2" customWidth="1"/>
    <col min="775" max="775" width="15.7109375" style="2" customWidth="1"/>
    <col min="776" max="776" width="9.140625" style="2"/>
    <col min="777" max="777" width="62.28515625" style="2" customWidth="1"/>
    <col min="778" max="1024" width="9.140625" style="2"/>
    <col min="1025" max="1025" width="3.140625" style="2" customWidth="1"/>
    <col min="1026" max="1026" width="9.28515625" style="2" customWidth="1"/>
    <col min="1027" max="1027" width="75.7109375" style="2" customWidth="1"/>
    <col min="1028" max="1028" width="11.140625" style="2" customWidth="1"/>
    <col min="1029" max="1029" width="10.7109375" style="2" customWidth="1"/>
    <col min="1030" max="1030" width="12.7109375" style="2" customWidth="1"/>
    <col min="1031" max="1031" width="15.7109375" style="2" customWidth="1"/>
    <col min="1032" max="1032" width="9.140625" style="2"/>
    <col min="1033" max="1033" width="62.28515625" style="2" customWidth="1"/>
    <col min="1034" max="1280" width="9.140625" style="2"/>
    <col min="1281" max="1281" width="3.140625" style="2" customWidth="1"/>
    <col min="1282" max="1282" width="9.28515625" style="2" customWidth="1"/>
    <col min="1283" max="1283" width="75.7109375" style="2" customWidth="1"/>
    <col min="1284" max="1284" width="11.140625" style="2" customWidth="1"/>
    <col min="1285" max="1285" width="10.7109375" style="2" customWidth="1"/>
    <col min="1286" max="1286" width="12.7109375" style="2" customWidth="1"/>
    <col min="1287" max="1287" width="15.7109375" style="2" customWidth="1"/>
    <col min="1288" max="1288" width="9.140625" style="2"/>
    <col min="1289" max="1289" width="62.28515625" style="2" customWidth="1"/>
    <col min="1290" max="1536" width="9.140625" style="2"/>
    <col min="1537" max="1537" width="3.140625" style="2" customWidth="1"/>
    <col min="1538" max="1538" width="9.28515625" style="2" customWidth="1"/>
    <col min="1539" max="1539" width="75.7109375" style="2" customWidth="1"/>
    <col min="1540" max="1540" width="11.140625" style="2" customWidth="1"/>
    <col min="1541" max="1541" width="10.7109375" style="2" customWidth="1"/>
    <col min="1542" max="1542" width="12.7109375" style="2" customWidth="1"/>
    <col min="1543" max="1543" width="15.7109375" style="2" customWidth="1"/>
    <col min="1544" max="1544" width="9.140625" style="2"/>
    <col min="1545" max="1545" width="62.28515625" style="2" customWidth="1"/>
    <col min="1546" max="1792" width="9.140625" style="2"/>
    <col min="1793" max="1793" width="3.140625" style="2" customWidth="1"/>
    <col min="1794" max="1794" width="9.28515625" style="2" customWidth="1"/>
    <col min="1795" max="1795" width="75.7109375" style="2" customWidth="1"/>
    <col min="1796" max="1796" width="11.140625" style="2" customWidth="1"/>
    <col min="1797" max="1797" width="10.7109375" style="2" customWidth="1"/>
    <col min="1798" max="1798" width="12.7109375" style="2" customWidth="1"/>
    <col min="1799" max="1799" width="15.7109375" style="2" customWidth="1"/>
    <col min="1800" max="1800" width="9.140625" style="2"/>
    <col min="1801" max="1801" width="62.28515625" style="2" customWidth="1"/>
    <col min="1802" max="2048" width="9.140625" style="2"/>
    <col min="2049" max="2049" width="3.140625" style="2" customWidth="1"/>
    <col min="2050" max="2050" width="9.28515625" style="2" customWidth="1"/>
    <col min="2051" max="2051" width="75.7109375" style="2" customWidth="1"/>
    <col min="2052" max="2052" width="11.140625" style="2" customWidth="1"/>
    <col min="2053" max="2053" width="10.7109375" style="2" customWidth="1"/>
    <col min="2054" max="2054" width="12.7109375" style="2" customWidth="1"/>
    <col min="2055" max="2055" width="15.7109375" style="2" customWidth="1"/>
    <col min="2056" max="2056" width="9.140625" style="2"/>
    <col min="2057" max="2057" width="62.28515625" style="2" customWidth="1"/>
    <col min="2058" max="2304" width="9.140625" style="2"/>
    <col min="2305" max="2305" width="3.140625" style="2" customWidth="1"/>
    <col min="2306" max="2306" width="9.28515625" style="2" customWidth="1"/>
    <col min="2307" max="2307" width="75.7109375" style="2" customWidth="1"/>
    <col min="2308" max="2308" width="11.140625" style="2" customWidth="1"/>
    <col min="2309" max="2309" width="10.7109375" style="2" customWidth="1"/>
    <col min="2310" max="2310" width="12.7109375" style="2" customWidth="1"/>
    <col min="2311" max="2311" width="15.7109375" style="2" customWidth="1"/>
    <col min="2312" max="2312" width="9.140625" style="2"/>
    <col min="2313" max="2313" width="62.28515625" style="2" customWidth="1"/>
    <col min="2314" max="2560" width="9.140625" style="2"/>
    <col min="2561" max="2561" width="3.140625" style="2" customWidth="1"/>
    <col min="2562" max="2562" width="9.28515625" style="2" customWidth="1"/>
    <col min="2563" max="2563" width="75.7109375" style="2" customWidth="1"/>
    <col min="2564" max="2564" width="11.140625" style="2" customWidth="1"/>
    <col min="2565" max="2565" width="10.7109375" style="2" customWidth="1"/>
    <col min="2566" max="2566" width="12.7109375" style="2" customWidth="1"/>
    <col min="2567" max="2567" width="15.7109375" style="2" customWidth="1"/>
    <col min="2568" max="2568" width="9.140625" style="2"/>
    <col min="2569" max="2569" width="62.28515625" style="2" customWidth="1"/>
    <col min="2570" max="2816" width="9.140625" style="2"/>
    <col min="2817" max="2817" width="3.140625" style="2" customWidth="1"/>
    <col min="2818" max="2818" width="9.28515625" style="2" customWidth="1"/>
    <col min="2819" max="2819" width="75.7109375" style="2" customWidth="1"/>
    <col min="2820" max="2820" width="11.140625" style="2" customWidth="1"/>
    <col min="2821" max="2821" width="10.7109375" style="2" customWidth="1"/>
    <col min="2822" max="2822" width="12.7109375" style="2" customWidth="1"/>
    <col min="2823" max="2823" width="15.7109375" style="2" customWidth="1"/>
    <col min="2824" max="2824" width="9.140625" style="2"/>
    <col min="2825" max="2825" width="62.28515625" style="2" customWidth="1"/>
    <col min="2826" max="3072" width="9.140625" style="2"/>
    <col min="3073" max="3073" width="3.140625" style="2" customWidth="1"/>
    <col min="3074" max="3074" width="9.28515625" style="2" customWidth="1"/>
    <col min="3075" max="3075" width="75.7109375" style="2" customWidth="1"/>
    <col min="3076" max="3076" width="11.140625" style="2" customWidth="1"/>
    <col min="3077" max="3077" width="10.7109375" style="2" customWidth="1"/>
    <col min="3078" max="3078" width="12.7109375" style="2" customWidth="1"/>
    <col min="3079" max="3079" width="15.7109375" style="2" customWidth="1"/>
    <col min="3080" max="3080" width="9.140625" style="2"/>
    <col min="3081" max="3081" width="62.28515625" style="2" customWidth="1"/>
    <col min="3082" max="3328" width="9.140625" style="2"/>
    <col min="3329" max="3329" width="3.140625" style="2" customWidth="1"/>
    <col min="3330" max="3330" width="9.28515625" style="2" customWidth="1"/>
    <col min="3331" max="3331" width="75.7109375" style="2" customWidth="1"/>
    <col min="3332" max="3332" width="11.140625" style="2" customWidth="1"/>
    <col min="3333" max="3333" width="10.7109375" style="2" customWidth="1"/>
    <col min="3334" max="3334" width="12.7109375" style="2" customWidth="1"/>
    <col min="3335" max="3335" width="15.7109375" style="2" customWidth="1"/>
    <col min="3336" max="3336" width="9.140625" style="2"/>
    <col min="3337" max="3337" width="62.28515625" style="2" customWidth="1"/>
    <col min="3338" max="3584" width="9.140625" style="2"/>
    <col min="3585" max="3585" width="3.140625" style="2" customWidth="1"/>
    <col min="3586" max="3586" width="9.28515625" style="2" customWidth="1"/>
    <col min="3587" max="3587" width="75.7109375" style="2" customWidth="1"/>
    <col min="3588" max="3588" width="11.140625" style="2" customWidth="1"/>
    <col min="3589" max="3589" width="10.7109375" style="2" customWidth="1"/>
    <col min="3590" max="3590" width="12.7109375" style="2" customWidth="1"/>
    <col min="3591" max="3591" width="15.7109375" style="2" customWidth="1"/>
    <col min="3592" max="3592" width="9.140625" style="2"/>
    <col min="3593" max="3593" width="62.28515625" style="2" customWidth="1"/>
    <col min="3594" max="3840" width="9.140625" style="2"/>
    <col min="3841" max="3841" width="3.140625" style="2" customWidth="1"/>
    <col min="3842" max="3842" width="9.28515625" style="2" customWidth="1"/>
    <col min="3843" max="3843" width="75.7109375" style="2" customWidth="1"/>
    <col min="3844" max="3844" width="11.140625" style="2" customWidth="1"/>
    <col min="3845" max="3845" width="10.7109375" style="2" customWidth="1"/>
    <col min="3846" max="3846" width="12.7109375" style="2" customWidth="1"/>
    <col min="3847" max="3847" width="15.7109375" style="2" customWidth="1"/>
    <col min="3848" max="3848" width="9.140625" style="2"/>
    <col min="3849" max="3849" width="62.28515625" style="2" customWidth="1"/>
    <col min="3850" max="4096" width="9.140625" style="2"/>
    <col min="4097" max="4097" width="3.140625" style="2" customWidth="1"/>
    <col min="4098" max="4098" width="9.28515625" style="2" customWidth="1"/>
    <col min="4099" max="4099" width="75.7109375" style="2" customWidth="1"/>
    <col min="4100" max="4100" width="11.140625" style="2" customWidth="1"/>
    <col min="4101" max="4101" width="10.7109375" style="2" customWidth="1"/>
    <col min="4102" max="4102" width="12.7109375" style="2" customWidth="1"/>
    <col min="4103" max="4103" width="15.7109375" style="2" customWidth="1"/>
    <col min="4104" max="4104" width="9.140625" style="2"/>
    <col min="4105" max="4105" width="62.28515625" style="2" customWidth="1"/>
    <col min="4106" max="4352" width="9.140625" style="2"/>
    <col min="4353" max="4353" width="3.140625" style="2" customWidth="1"/>
    <col min="4354" max="4354" width="9.28515625" style="2" customWidth="1"/>
    <col min="4355" max="4355" width="75.7109375" style="2" customWidth="1"/>
    <col min="4356" max="4356" width="11.140625" style="2" customWidth="1"/>
    <col min="4357" max="4357" width="10.7109375" style="2" customWidth="1"/>
    <col min="4358" max="4358" width="12.7109375" style="2" customWidth="1"/>
    <col min="4359" max="4359" width="15.7109375" style="2" customWidth="1"/>
    <col min="4360" max="4360" width="9.140625" style="2"/>
    <col min="4361" max="4361" width="62.28515625" style="2" customWidth="1"/>
    <col min="4362" max="4608" width="9.140625" style="2"/>
    <col min="4609" max="4609" width="3.140625" style="2" customWidth="1"/>
    <col min="4610" max="4610" width="9.28515625" style="2" customWidth="1"/>
    <col min="4611" max="4611" width="75.7109375" style="2" customWidth="1"/>
    <col min="4612" max="4612" width="11.140625" style="2" customWidth="1"/>
    <col min="4613" max="4613" width="10.7109375" style="2" customWidth="1"/>
    <col min="4614" max="4614" width="12.7109375" style="2" customWidth="1"/>
    <col min="4615" max="4615" width="15.7109375" style="2" customWidth="1"/>
    <col min="4616" max="4616" width="9.140625" style="2"/>
    <col min="4617" max="4617" width="62.28515625" style="2" customWidth="1"/>
    <col min="4618" max="4864" width="9.140625" style="2"/>
    <col min="4865" max="4865" width="3.140625" style="2" customWidth="1"/>
    <col min="4866" max="4866" width="9.28515625" style="2" customWidth="1"/>
    <col min="4867" max="4867" width="75.7109375" style="2" customWidth="1"/>
    <col min="4868" max="4868" width="11.140625" style="2" customWidth="1"/>
    <col min="4869" max="4869" width="10.7109375" style="2" customWidth="1"/>
    <col min="4870" max="4870" width="12.7109375" style="2" customWidth="1"/>
    <col min="4871" max="4871" width="15.7109375" style="2" customWidth="1"/>
    <col min="4872" max="4872" width="9.140625" style="2"/>
    <col min="4873" max="4873" width="62.28515625" style="2" customWidth="1"/>
    <col min="4874" max="5120" width="9.140625" style="2"/>
    <col min="5121" max="5121" width="3.140625" style="2" customWidth="1"/>
    <col min="5122" max="5122" width="9.28515625" style="2" customWidth="1"/>
    <col min="5123" max="5123" width="75.7109375" style="2" customWidth="1"/>
    <col min="5124" max="5124" width="11.140625" style="2" customWidth="1"/>
    <col min="5125" max="5125" width="10.7109375" style="2" customWidth="1"/>
    <col min="5126" max="5126" width="12.7109375" style="2" customWidth="1"/>
    <col min="5127" max="5127" width="15.7109375" style="2" customWidth="1"/>
    <col min="5128" max="5128" width="9.140625" style="2"/>
    <col min="5129" max="5129" width="62.28515625" style="2" customWidth="1"/>
    <col min="5130" max="5376" width="9.140625" style="2"/>
    <col min="5377" max="5377" width="3.140625" style="2" customWidth="1"/>
    <col min="5378" max="5378" width="9.28515625" style="2" customWidth="1"/>
    <col min="5379" max="5379" width="75.7109375" style="2" customWidth="1"/>
    <col min="5380" max="5380" width="11.140625" style="2" customWidth="1"/>
    <col min="5381" max="5381" width="10.7109375" style="2" customWidth="1"/>
    <col min="5382" max="5382" width="12.7109375" style="2" customWidth="1"/>
    <col min="5383" max="5383" width="15.7109375" style="2" customWidth="1"/>
    <col min="5384" max="5384" width="9.140625" style="2"/>
    <col min="5385" max="5385" width="62.28515625" style="2" customWidth="1"/>
    <col min="5386" max="5632" width="9.140625" style="2"/>
    <col min="5633" max="5633" width="3.140625" style="2" customWidth="1"/>
    <col min="5634" max="5634" width="9.28515625" style="2" customWidth="1"/>
    <col min="5635" max="5635" width="75.7109375" style="2" customWidth="1"/>
    <col min="5636" max="5636" width="11.140625" style="2" customWidth="1"/>
    <col min="5637" max="5637" width="10.7109375" style="2" customWidth="1"/>
    <col min="5638" max="5638" width="12.7109375" style="2" customWidth="1"/>
    <col min="5639" max="5639" width="15.7109375" style="2" customWidth="1"/>
    <col min="5640" max="5640" width="9.140625" style="2"/>
    <col min="5641" max="5641" width="62.28515625" style="2" customWidth="1"/>
    <col min="5642" max="5888" width="9.140625" style="2"/>
    <col min="5889" max="5889" width="3.140625" style="2" customWidth="1"/>
    <col min="5890" max="5890" width="9.28515625" style="2" customWidth="1"/>
    <col min="5891" max="5891" width="75.7109375" style="2" customWidth="1"/>
    <col min="5892" max="5892" width="11.140625" style="2" customWidth="1"/>
    <col min="5893" max="5893" width="10.7109375" style="2" customWidth="1"/>
    <col min="5894" max="5894" width="12.7109375" style="2" customWidth="1"/>
    <col min="5895" max="5895" width="15.7109375" style="2" customWidth="1"/>
    <col min="5896" max="5896" width="9.140625" style="2"/>
    <col min="5897" max="5897" width="62.28515625" style="2" customWidth="1"/>
    <col min="5898" max="6144" width="9.140625" style="2"/>
    <col min="6145" max="6145" width="3.140625" style="2" customWidth="1"/>
    <col min="6146" max="6146" width="9.28515625" style="2" customWidth="1"/>
    <col min="6147" max="6147" width="75.7109375" style="2" customWidth="1"/>
    <col min="6148" max="6148" width="11.140625" style="2" customWidth="1"/>
    <col min="6149" max="6149" width="10.7109375" style="2" customWidth="1"/>
    <col min="6150" max="6150" width="12.7109375" style="2" customWidth="1"/>
    <col min="6151" max="6151" width="15.7109375" style="2" customWidth="1"/>
    <col min="6152" max="6152" width="9.140625" style="2"/>
    <col min="6153" max="6153" width="62.28515625" style="2" customWidth="1"/>
    <col min="6154" max="6400" width="9.140625" style="2"/>
    <col min="6401" max="6401" width="3.140625" style="2" customWidth="1"/>
    <col min="6402" max="6402" width="9.28515625" style="2" customWidth="1"/>
    <col min="6403" max="6403" width="75.7109375" style="2" customWidth="1"/>
    <col min="6404" max="6404" width="11.140625" style="2" customWidth="1"/>
    <col min="6405" max="6405" width="10.7109375" style="2" customWidth="1"/>
    <col min="6406" max="6406" width="12.7109375" style="2" customWidth="1"/>
    <col min="6407" max="6407" width="15.7109375" style="2" customWidth="1"/>
    <col min="6408" max="6408" width="9.140625" style="2"/>
    <col min="6409" max="6409" width="62.28515625" style="2" customWidth="1"/>
    <col min="6410" max="6656" width="9.140625" style="2"/>
    <col min="6657" max="6657" width="3.140625" style="2" customWidth="1"/>
    <col min="6658" max="6658" width="9.28515625" style="2" customWidth="1"/>
    <col min="6659" max="6659" width="75.7109375" style="2" customWidth="1"/>
    <col min="6660" max="6660" width="11.140625" style="2" customWidth="1"/>
    <col min="6661" max="6661" width="10.7109375" style="2" customWidth="1"/>
    <col min="6662" max="6662" width="12.7109375" style="2" customWidth="1"/>
    <col min="6663" max="6663" width="15.7109375" style="2" customWidth="1"/>
    <col min="6664" max="6664" width="9.140625" style="2"/>
    <col min="6665" max="6665" width="62.28515625" style="2" customWidth="1"/>
    <col min="6666" max="6912" width="9.140625" style="2"/>
    <col min="6913" max="6913" width="3.140625" style="2" customWidth="1"/>
    <col min="6914" max="6914" width="9.28515625" style="2" customWidth="1"/>
    <col min="6915" max="6915" width="75.7109375" style="2" customWidth="1"/>
    <col min="6916" max="6916" width="11.140625" style="2" customWidth="1"/>
    <col min="6917" max="6917" width="10.7109375" style="2" customWidth="1"/>
    <col min="6918" max="6918" width="12.7109375" style="2" customWidth="1"/>
    <col min="6919" max="6919" width="15.7109375" style="2" customWidth="1"/>
    <col min="6920" max="6920" width="9.140625" style="2"/>
    <col min="6921" max="6921" width="62.28515625" style="2" customWidth="1"/>
    <col min="6922" max="7168" width="9.140625" style="2"/>
    <col min="7169" max="7169" width="3.140625" style="2" customWidth="1"/>
    <col min="7170" max="7170" width="9.28515625" style="2" customWidth="1"/>
    <col min="7171" max="7171" width="75.7109375" style="2" customWidth="1"/>
    <col min="7172" max="7172" width="11.140625" style="2" customWidth="1"/>
    <col min="7173" max="7173" width="10.7109375" style="2" customWidth="1"/>
    <col min="7174" max="7174" width="12.7109375" style="2" customWidth="1"/>
    <col min="7175" max="7175" width="15.7109375" style="2" customWidth="1"/>
    <col min="7176" max="7176" width="9.140625" style="2"/>
    <col min="7177" max="7177" width="62.28515625" style="2" customWidth="1"/>
    <col min="7178" max="7424" width="9.140625" style="2"/>
    <col min="7425" max="7425" width="3.140625" style="2" customWidth="1"/>
    <col min="7426" max="7426" width="9.28515625" style="2" customWidth="1"/>
    <col min="7427" max="7427" width="75.7109375" style="2" customWidth="1"/>
    <col min="7428" max="7428" width="11.140625" style="2" customWidth="1"/>
    <col min="7429" max="7429" width="10.7109375" style="2" customWidth="1"/>
    <col min="7430" max="7430" width="12.7109375" style="2" customWidth="1"/>
    <col min="7431" max="7431" width="15.7109375" style="2" customWidth="1"/>
    <col min="7432" max="7432" width="9.140625" style="2"/>
    <col min="7433" max="7433" width="62.28515625" style="2" customWidth="1"/>
    <col min="7434" max="7680" width="9.140625" style="2"/>
    <col min="7681" max="7681" width="3.140625" style="2" customWidth="1"/>
    <col min="7682" max="7682" width="9.28515625" style="2" customWidth="1"/>
    <col min="7683" max="7683" width="75.7109375" style="2" customWidth="1"/>
    <col min="7684" max="7684" width="11.140625" style="2" customWidth="1"/>
    <col min="7685" max="7685" width="10.7109375" style="2" customWidth="1"/>
    <col min="7686" max="7686" width="12.7109375" style="2" customWidth="1"/>
    <col min="7687" max="7687" width="15.7109375" style="2" customWidth="1"/>
    <col min="7688" max="7688" width="9.140625" style="2"/>
    <col min="7689" max="7689" width="62.28515625" style="2" customWidth="1"/>
    <col min="7690" max="7936" width="9.140625" style="2"/>
    <col min="7937" max="7937" width="3.140625" style="2" customWidth="1"/>
    <col min="7938" max="7938" width="9.28515625" style="2" customWidth="1"/>
    <col min="7939" max="7939" width="75.7109375" style="2" customWidth="1"/>
    <col min="7940" max="7940" width="11.140625" style="2" customWidth="1"/>
    <col min="7941" max="7941" width="10.7109375" style="2" customWidth="1"/>
    <col min="7942" max="7942" width="12.7109375" style="2" customWidth="1"/>
    <col min="7943" max="7943" width="15.7109375" style="2" customWidth="1"/>
    <col min="7944" max="7944" width="9.140625" style="2"/>
    <col min="7945" max="7945" width="62.28515625" style="2" customWidth="1"/>
    <col min="7946" max="8192" width="9.140625" style="2"/>
    <col min="8193" max="8193" width="3.140625" style="2" customWidth="1"/>
    <col min="8194" max="8194" width="9.28515625" style="2" customWidth="1"/>
    <col min="8195" max="8195" width="75.7109375" style="2" customWidth="1"/>
    <col min="8196" max="8196" width="11.140625" style="2" customWidth="1"/>
    <col min="8197" max="8197" width="10.7109375" style="2" customWidth="1"/>
    <col min="8198" max="8198" width="12.7109375" style="2" customWidth="1"/>
    <col min="8199" max="8199" width="15.7109375" style="2" customWidth="1"/>
    <col min="8200" max="8200" width="9.140625" style="2"/>
    <col min="8201" max="8201" width="62.28515625" style="2" customWidth="1"/>
    <col min="8202" max="8448" width="9.140625" style="2"/>
    <col min="8449" max="8449" width="3.140625" style="2" customWidth="1"/>
    <col min="8450" max="8450" width="9.28515625" style="2" customWidth="1"/>
    <col min="8451" max="8451" width="75.7109375" style="2" customWidth="1"/>
    <col min="8452" max="8452" width="11.140625" style="2" customWidth="1"/>
    <col min="8453" max="8453" width="10.7109375" style="2" customWidth="1"/>
    <col min="8454" max="8454" width="12.7109375" style="2" customWidth="1"/>
    <col min="8455" max="8455" width="15.7109375" style="2" customWidth="1"/>
    <col min="8456" max="8456" width="9.140625" style="2"/>
    <col min="8457" max="8457" width="62.28515625" style="2" customWidth="1"/>
    <col min="8458" max="8704" width="9.140625" style="2"/>
    <col min="8705" max="8705" width="3.140625" style="2" customWidth="1"/>
    <col min="8706" max="8706" width="9.28515625" style="2" customWidth="1"/>
    <col min="8707" max="8707" width="75.7109375" style="2" customWidth="1"/>
    <col min="8708" max="8708" width="11.140625" style="2" customWidth="1"/>
    <col min="8709" max="8709" width="10.7109375" style="2" customWidth="1"/>
    <col min="8710" max="8710" width="12.7109375" style="2" customWidth="1"/>
    <col min="8711" max="8711" width="15.7109375" style="2" customWidth="1"/>
    <col min="8712" max="8712" width="9.140625" style="2"/>
    <col min="8713" max="8713" width="62.28515625" style="2" customWidth="1"/>
    <col min="8714" max="8960" width="9.140625" style="2"/>
    <col min="8961" max="8961" width="3.140625" style="2" customWidth="1"/>
    <col min="8962" max="8962" width="9.28515625" style="2" customWidth="1"/>
    <col min="8963" max="8963" width="75.7109375" style="2" customWidth="1"/>
    <col min="8964" max="8964" width="11.140625" style="2" customWidth="1"/>
    <col min="8965" max="8965" width="10.7109375" style="2" customWidth="1"/>
    <col min="8966" max="8966" width="12.7109375" style="2" customWidth="1"/>
    <col min="8967" max="8967" width="15.7109375" style="2" customWidth="1"/>
    <col min="8968" max="8968" width="9.140625" style="2"/>
    <col min="8969" max="8969" width="62.28515625" style="2" customWidth="1"/>
    <col min="8970" max="9216" width="9.140625" style="2"/>
    <col min="9217" max="9217" width="3.140625" style="2" customWidth="1"/>
    <col min="9218" max="9218" width="9.28515625" style="2" customWidth="1"/>
    <col min="9219" max="9219" width="75.7109375" style="2" customWidth="1"/>
    <col min="9220" max="9220" width="11.140625" style="2" customWidth="1"/>
    <col min="9221" max="9221" width="10.7109375" style="2" customWidth="1"/>
    <col min="9222" max="9222" width="12.7109375" style="2" customWidth="1"/>
    <col min="9223" max="9223" width="15.7109375" style="2" customWidth="1"/>
    <col min="9224" max="9224" width="9.140625" style="2"/>
    <col min="9225" max="9225" width="62.28515625" style="2" customWidth="1"/>
    <col min="9226" max="9472" width="9.140625" style="2"/>
    <col min="9473" max="9473" width="3.140625" style="2" customWidth="1"/>
    <col min="9474" max="9474" width="9.28515625" style="2" customWidth="1"/>
    <col min="9475" max="9475" width="75.7109375" style="2" customWidth="1"/>
    <col min="9476" max="9476" width="11.140625" style="2" customWidth="1"/>
    <col min="9477" max="9477" width="10.7109375" style="2" customWidth="1"/>
    <col min="9478" max="9478" width="12.7109375" style="2" customWidth="1"/>
    <col min="9479" max="9479" width="15.7109375" style="2" customWidth="1"/>
    <col min="9480" max="9480" width="9.140625" style="2"/>
    <col min="9481" max="9481" width="62.28515625" style="2" customWidth="1"/>
    <col min="9482" max="9728" width="9.140625" style="2"/>
    <col min="9729" max="9729" width="3.140625" style="2" customWidth="1"/>
    <col min="9730" max="9730" width="9.28515625" style="2" customWidth="1"/>
    <col min="9731" max="9731" width="75.7109375" style="2" customWidth="1"/>
    <col min="9732" max="9732" width="11.140625" style="2" customWidth="1"/>
    <col min="9733" max="9733" width="10.7109375" style="2" customWidth="1"/>
    <col min="9734" max="9734" width="12.7109375" style="2" customWidth="1"/>
    <col min="9735" max="9735" width="15.7109375" style="2" customWidth="1"/>
    <col min="9736" max="9736" width="9.140625" style="2"/>
    <col min="9737" max="9737" width="62.28515625" style="2" customWidth="1"/>
    <col min="9738" max="9984" width="9.140625" style="2"/>
    <col min="9985" max="9985" width="3.140625" style="2" customWidth="1"/>
    <col min="9986" max="9986" width="9.28515625" style="2" customWidth="1"/>
    <col min="9987" max="9987" width="75.7109375" style="2" customWidth="1"/>
    <col min="9988" max="9988" width="11.140625" style="2" customWidth="1"/>
    <col min="9989" max="9989" width="10.7109375" style="2" customWidth="1"/>
    <col min="9990" max="9990" width="12.7109375" style="2" customWidth="1"/>
    <col min="9991" max="9991" width="15.7109375" style="2" customWidth="1"/>
    <col min="9992" max="9992" width="9.140625" style="2"/>
    <col min="9993" max="9993" width="62.28515625" style="2" customWidth="1"/>
    <col min="9994" max="10240" width="9.140625" style="2"/>
    <col min="10241" max="10241" width="3.140625" style="2" customWidth="1"/>
    <col min="10242" max="10242" width="9.28515625" style="2" customWidth="1"/>
    <col min="10243" max="10243" width="75.7109375" style="2" customWidth="1"/>
    <col min="10244" max="10244" width="11.140625" style="2" customWidth="1"/>
    <col min="10245" max="10245" width="10.7109375" style="2" customWidth="1"/>
    <col min="10246" max="10246" width="12.7109375" style="2" customWidth="1"/>
    <col min="10247" max="10247" width="15.7109375" style="2" customWidth="1"/>
    <col min="10248" max="10248" width="9.140625" style="2"/>
    <col min="10249" max="10249" width="62.28515625" style="2" customWidth="1"/>
    <col min="10250" max="10496" width="9.140625" style="2"/>
    <col min="10497" max="10497" width="3.140625" style="2" customWidth="1"/>
    <col min="10498" max="10498" width="9.28515625" style="2" customWidth="1"/>
    <col min="10499" max="10499" width="75.7109375" style="2" customWidth="1"/>
    <col min="10500" max="10500" width="11.140625" style="2" customWidth="1"/>
    <col min="10501" max="10501" width="10.7109375" style="2" customWidth="1"/>
    <col min="10502" max="10502" width="12.7109375" style="2" customWidth="1"/>
    <col min="10503" max="10503" width="15.7109375" style="2" customWidth="1"/>
    <col min="10504" max="10504" width="9.140625" style="2"/>
    <col min="10505" max="10505" width="62.28515625" style="2" customWidth="1"/>
    <col min="10506" max="10752" width="9.140625" style="2"/>
    <col min="10753" max="10753" width="3.140625" style="2" customWidth="1"/>
    <col min="10754" max="10754" width="9.28515625" style="2" customWidth="1"/>
    <col min="10755" max="10755" width="75.7109375" style="2" customWidth="1"/>
    <col min="10756" max="10756" width="11.140625" style="2" customWidth="1"/>
    <col min="10757" max="10757" width="10.7109375" style="2" customWidth="1"/>
    <col min="10758" max="10758" width="12.7109375" style="2" customWidth="1"/>
    <col min="10759" max="10759" width="15.7109375" style="2" customWidth="1"/>
    <col min="10760" max="10760" width="9.140625" style="2"/>
    <col min="10761" max="10761" width="62.28515625" style="2" customWidth="1"/>
    <col min="10762" max="11008" width="9.140625" style="2"/>
    <col min="11009" max="11009" width="3.140625" style="2" customWidth="1"/>
    <col min="11010" max="11010" width="9.28515625" style="2" customWidth="1"/>
    <col min="11011" max="11011" width="75.7109375" style="2" customWidth="1"/>
    <col min="11012" max="11012" width="11.140625" style="2" customWidth="1"/>
    <col min="11013" max="11013" width="10.7109375" style="2" customWidth="1"/>
    <col min="11014" max="11014" width="12.7109375" style="2" customWidth="1"/>
    <col min="11015" max="11015" width="15.7109375" style="2" customWidth="1"/>
    <col min="11016" max="11016" width="9.140625" style="2"/>
    <col min="11017" max="11017" width="62.28515625" style="2" customWidth="1"/>
    <col min="11018" max="11264" width="9.140625" style="2"/>
    <col min="11265" max="11265" width="3.140625" style="2" customWidth="1"/>
    <col min="11266" max="11266" width="9.28515625" style="2" customWidth="1"/>
    <col min="11267" max="11267" width="75.7109375" style="2" customWidth="1"/>
    <col min="11268" max="11268" width="11.140625" style="2" customWidth="1"/>
    <col min="11269" max="11269" width="10.7109375" style="2" customWidth="1"/>
    <col min="11270" max="11270" width="12.7109375" style="2" customWidth="1"/>
    <col min="11271" max="11271" width="15.7109375" style="2" customWidth="1"/>
    <col min="11272" max="11272" width="9.140625" style="2"/>
    <col min="11273" max="11273" width="62.28515625" style="2" customWidth="1"/>
    <col min="11274" max="11520" width="9.140625" style="2"/>
    <col min="11521" max="11521" width="3.140625" style="2" customWidth="1"/>
    <col min="11522" max="11522" width="9.28515625" style="2" customWidth="1"/>
    <col min="11523" max="11523" width="75.7109375" style="2" customWidth="1"/>
    <col min="11524" max="11524" width="11.140625" style="2" customWidth="1"/>
    <col min="11525" max="11525" width="10.7109375" style="2" customWidth="1"/>
    <col min="11526" max="11526" width="12.7109375" style="2" customWidth="1"/>
    <col min="11527" max="11527" width="15.7109375" style="2" customWidth="1"/>
    <col min="11528" max="11528" width="9.140625" style="2"/>
    <col min="11529" max="11529" width="62.28515625" style="2" customWidth="1"/>
    <col min="11530" max="11776" width="9.140625" style="2"/>
    <col min="11777" max="11777" width="3.140625" style="2" customWidth="1"/>
    <col min="11778" max="11778" width="9.28515625" style="2" customWidth="1"/>
    <col min="11779" max="11779" width="75.7109375" style="2" customWidth="1"/>
    <col min="11780" max="11780" width="11.140625" style="2" customWidth="1"/>
    <col min="11781" max="11781" width="10.7109375" style="2" customWidth="1"/>
    <col min="11782" max="11782" width="12.7109375" style="2" customWidth="1"/>
    <col min="11783" max="11783" width="15.7109375" style="2" customWidth="1"/>
    <col min="11784" max="11784" width="9.140625" style="2"/>
    <col min="11785" max="11785" width="62.28515625" style="2" customWidth="1"/>
    <col min="11786" max="12032" width="9.140625" style="2"/>
    <col min="12033" max="12033" width="3.140625" style="2" customWidth="1"/>
    <col min="12034" max="12034" width="9.28515625" style="2" customWidth="1"/>
    <col min="12035" max="12035" width="75.7109375" style="2" customWidth="1"/>
    <col min="12036" max="12036" width="11.140625" style="2" customWidth="1"/>
    <col min="12037" max="12037" width="10.7109375" style="2" customWidth="1"/>
    <col min="12038" max="12038" width="12.7109375" style="2" customWidth="1"/>
    <col min="12039" max="12039" width="15.7109375" style="2" customWidth="1"/>
    <col min="12040" max="12040" width="9.140625" style="2"/>
    <col min="12041" max="12041" width="62.28515625" style="2" customWidth="1"/>
    <col min="12042" max="12288" width="9.140625" style="2"/>
    <col min="12289" max="12289" width="3.140625" style="2" customWidth="1"/>
    <col min="12290" max="12290" width="9.28515625" style="2" customWidth="1"/>
    <col min="12291" max="12291" width="75.7109375" style="2" customWidth="1"/>
    <col min="12292" max="12292" width="11.140625" style="2" customWidth="1"/>
    <col min="12293" max="12293" width="10.7109375" style="2" customWidth="1"/>
    <col min="12294" max="12294" width="12.7109375" style="2" customWidth="1"/>
    <col min="12295" max="12295" width="15.7109375" style="2" customWidth="1"/>
    <col min="12296" max="12296" width="9.140625" style="2"/>
    <col min="12297" max="12297" width="62.28515625" style="2" customWidth="1"/>
    <col min="12298" max="12544" width="9.140625" style="2"/>
    <col min="12545" max="12545" width="3.140625" style="2" customWidth="1"/>
    <col min="12546" max="12546" width="9.28515625" style="2" customWidth="1"/>
    <col min="12547" max="12547" width="75.7109375" style="2" customWidth="1"/>
    <col min="12548" max="12548" width="11.140625" style="2" customWidth="1"/>
    <col min="12549" max="12549" width="10.7109375" style="2" customWidth="1"/>
    <col min="12550" max="12550" width="12.7109375" style="2" customWidth="1"/>
    <col min="12551" max="12551" width="15.7109375" style="2" customWidth="1"/>
    <col min="12552" max="12552" width="9.140625" style="2"/>
    <col min="12553" max="12553" width="62.28515625" style="2" customWidth="1"/>
    <col min="12554" max="12800" width="9.140625" style="2"/>
    <col min="12801" max="12801" width="3.140625" style="2" customWidth="1"/>
    <col min="12802" max="12802" width="9.28515625" style="2" customWidth="1"/>
    <col min="12803" max="12803" width="75.7109375" style="2" customWidth="1"/>
    <col min="12804" max="12804" width="11.140625" style="2" customWidth="1"/>
    <col min="12805" max="12805" width="10.7109375" style="2" customWidth="1"/>
    <col min="12806" max="12806" width="12.7109375" style="2" customWidth="1"/>
    <col min="12807" max="12807" width="15.7109375" style="2" customWidth="1"/>
    <col min="12808" max="12808" width="9.140625" style="2"/>
    <col min="12809" max="12809" width="62.28515625" style="2" customWidth="1"/>
    <col min="12810" max="13056" width="9.140625" style="2"/>
    <col min="13057" max="13057" width="3.140625" style="2" customWidth="1"/>
    <col min="13058" max="13058" width="9.28515625" style="2" customWidth="1"/>
    <col min="13059" max="13059" width="75.7109375" style="2" customWidth="1"/>
    <col min="13060" max="13060" width="11.140625" style="2" customWidth="1"/>
    <col min="13061" max="13061" width="10.7109375" style="2" customWidth="1"/>
    <col min="13062" max="13062" width="12.7109375" style="2" customWidth="1"/>
    <col min="13063" max="13063" width="15.7109375" style="2" customWidth="1"/>
    <col min="13064" max="13064" width="9.140625" style="2"/>
    <col min="13065" max="13065" width="62.28515625" style="2" customWidth="1"/>
    <col min="13066" max="13312" width="9.140625" style="2"/>
    <col min="13313" max="13313" width="3.140625" style="2" customWidth="1"/>
    <col min="13314" max="13314" width="9.28515625" style="2" customWidth="1"/>
    <col min="13315" max="13315" width="75.7109375" style="2" customWidth="1"/>
    <col min="13316" max="13316" width="11.140625" style="2" customWidth="1"/>
    <col min="13317" max="13317" width="10.7109375" style="2" customWidth="1"/>
    <col min="13318" max="13318" width="12.7109375" style="2" customWidth="1"/>
    <col min="13319" max="13319" width="15.7109375" style="2" customWidth="1"/>
    <col min="13320" max="13320" width="9.140625" style="2"/>
    <col min="13321" max="13321" width="62.28515625" style="2" customWidth="1"/>
    <col min="13322" max="13568" width="9.140625" style="2"/>
    <col min="13569" max="13569" width="3.140625" style="2" customWidth="1"/>
    <col min="13570" max="13570" width="9.28515625" style="2" customWidth="1"/>
    <col min="13571" max="13571" width="75.7109375" style="2" customWidth="1"/>
    <col min="13572" max="13572" width="11.140625" style="2" customWidth="1"/>
    <col min="13573" max="13573" width="10.7109375" style="2" customWidth="1"/>
    <col min="13574" max="13574" width="12.7109375" style="2" customWidth="1"/>
    <col min="13575" max="13575" width="15.7109375" style="2" customWidth="1"/>
    <col min="13576" max="13576" width="9.140625" style="2"/>
    <col min="13577" max="13577" width="62.28515625" style="2" customWidth="1"/>
    <col min="13578" max="13824" width="9.140625" style="2"/>
    <col min="13825" max="13825" width="3.140625" style="2" customWidth="1"/>
    <col min="13826" max="13826" width="9.28515625" style="2" customWidth="1"/>
    <col min="13827" max="13827" width="75.7109375" style="2" customWidth="1"/>
    <col min="13828" max="13828" width="11.140625" style="2" customWidth="1"/>
    <col min="13829" max="13829" width="10.7109375" style="2" customWidth="1"/>
    <col min="13830" max="13830" width="12.7109375" style="2" customWidth="1"/>
    <col min="13831" max="13831" width="15.7109375" style="2" customWidth="1"/>
    <col min="13832" max="13832" width="9.140625" style="2"/>
    <col min="13833" max="13833" width="62.28515625" style="2" customWidth="1"/>
    <col min="13834" max="14080" width="9.140625" style="2"/>
    <col min="14081" max="14081" width="3.140625" style="2" customWidth="1"/>
    <col min="14082" max="14082" width="9.28515625" style="2" customWidth="1"/>
    <col min="14083" max="14083" width="75.7109375" style="2" customWidth="1"/>
    <col min="14084" max="14084" width="11.140625" style="2" customWidth="1"/>
    <col min="14085" max="14085" width="10.7109375" style="2" customWidth="1"/>
    <col min="14086" max="14086" width="12.7109375" style="2" customWidth="1"/>
    <col min="14087" max="14087" width="15.7109375" style="2" customWidth="1"/>
    <col min="14088" max="14088" width="9.140625" style="2"/>
    <col min="14089" max="14089" width="62.28515625" style="2" customWidth="1"/>
    <col min="14090" max="14336" width="9.140625" style="2"/>
    <col min="14337" max="14337" width="3.140625" style="2" customWidth="1"/>
    <col min="14338" max="14338" width="9.28515625" style="2" customWidth="1"/>
    <col min="14339" max="14339" width="75.7109375" style="2" customWidth="1"/>
    <col min="14340" max="14340" width="11.140625" style="2" customWidth="1"/>
    <col min="14341" max="14341" width="10.7109375" style="2" customWidth="1"/>
    <col min="14342" max="14342" width="12.7109375" style="2" customWidth="1"/>
    <col min="14343" max="14343" width="15.7109375" style="2" customWidth="1"/>
    <col min="14344" max="14344" width="9.140625" style="2"/>
    <col min="14345" max="14345" width="62.28515625" style="2" customWidth="1"/>
    <col min="14346" max="14592" width="9.140625" style="2"/>
    <col min="14593" max="14593" width="3.140625" style="2" customWidth="1"/>
    <col min="14594" max="14594" width="9.28515625" style="2" customWidth="1"/>
    <col min="14595" max="14595" width="75.7109375" style="2" customWidth="1"/>
    <col min="14596" max="14596" width="11.140625" style="2" customWidth="1"/>
    <col min="14597" max="14597" width="10.7109375" style="2" customWidth="1"/>
    <col min="14598" max="14598" width="12.7109375" style="2" customWidth="1"/>
    <col min="14599" max="14599" width="15.7109375" style="2" customWidth="1"/>
    <col min="14600" max="14600" width="9.140625" style="2"/>
    <col min="14601" max="14601" width="62.28515625" style="2" customWidth="1"/>
    <col min="14602" max="14848" width="9.140625" style="2"/>
    <col min="14849" max="14849" width="3.140625" style="2" customWidth="1"/>
    <col min="14850" max="14850" width="9.28515625" style="2" customWidth="1"/>
    <col min="14851" max="14851" width="75.7109375" style="2" customWidth="1"/>
    <col min="14852" max="14852" width="11.140625" style="2" customWidth="1"/>
    <col min="14853" max="14853" width="10.7109375" style="2" customWidth="1"/>
    <col min="14854" max="14854" width="12.7109375" style="2" customWidth="1"/>
    <col min="14855" max="14855" width="15.7109375" style="2" customWidth="1"/>
    <col min="14856" max="14856" width="9.140625" style="2"/>
    <col min="14857" max="14857" width="62.28515625" style="2" customWidth="1"/>
    <col min="14858" max="15104" width="9.140625" style="2"/>
    <col min="15105" max="15105" width="3.140625" style="2" customWidth="1"/>
    <col min="15106" max="15106" width="9.28515625" style="2" customWidth="1"/>
    <col min="15107" max="15107" width="75.7109375" style="2" customWidth="1"/>
    <col min="15108" max="15108" width="11.140625" style="2" customWidth="1"/>
    <col min="15109" max="15109" width="10.7109375" style="2" customWidth="1"/>
    <col min="15110" max="15110" width="12.7109375" style="2" customWidth="1"/>
    <col min="15111" max="15111" width="15.7109375" style="2" customWidth="1"/>
    <col min="15112" max="15112" width="9.140625" style="2"/>
    <col min="15113" max="15113" width="62.28515625" style="2" customWidth="1"/>
    <col min="15114" max="15360" width="9.140625" style="2"/>
    <col min="15361" max="15361" width="3.140625" style="2" customWidth="1"/>
    <col min="15362" max="15362" width="9.28515625" style="2" customWidth="1"/>
    <col min="15363" max="15363" width="75.7109375" style="2" customWidth="1"/>
    <col min="15364" max="15364" width="11.140625" style="2" customWidth="1"/>
    <col min="15365" max="15365" width="10.7109375" style="2" customWidth="1"/>
    <col min="15366" max="15366" width="12.7109375" style="2" customWidth="1"/>
    <col min="15367" max="15367" width="15.7109375" style="2" customWidth="1"/>
    <col min="15368" max="15368" width="9.140625" style="2"/>
    <col min="15369" max="15369" width="62.28515625" style="2" customWidth="1"/>
    <col min="15370" max="15616" width="9.140625" style="2"/>
    <col min="15617" max="15617" width="3.140625" style="2" customWidth="1"/>
    <col min="15618" max="15618" width="9.28515625" style="2" customWidth="1"/>
    <col min="15619" max="15619" width="75.7109375" style="2" customWidth="1"/>
    <col min="15620" max="15620" width="11.140625" style="2" customWidth="1"/>
    <col min="15621" max="15621" width="10.7109375" style="2" customWidth="1"/>
    <col min="15622" max="15622" width="12.7109375" style="2" customWidth="1"/>
    <col min="15623" max="15623" width="15.7109375" style="2" customWidth="1"/>
    <col min="15624" max="15624" width="9.140625" style="2"/>
    <col min="15625" max="15625" width="62.28515625" style="2" customWidth="1"/>
    <col min="15626" max="15872" width="9.140625" style="2"/>
    <col min="15873" max="15873" width="3.140625" style="2" customWidth="1"/>
    <col min="15874" max="15874" width="9.28515625" style="2" customWidth="1"/>
    <col min="15875" max="15875" width="75.7109375" style="2" customWidth="1"/>
    <col min="15876" max="15876" width="11.140625" style="2" customWidth="1"/>
    <col min="15877" max="15877" width="10.7109375" style="2" customWidth="1"/>
    <col min="15878" max="15878" width="12.7109375" style="2" customWidth="1"/>
    <col min="15879" max="15879" width="15.7109375" style="2" customWidth="1"/>
    <col min="15880" max="15880" width="9.140625" style="2"/>
    <col min="15881" max="15881" width="62.28515625" style="2" customWidth="1"/>
    <col min="15882" max="16128" width="9.140625" style="2"/>
    <col min="16129" max="16129" width="3.140625" style="2" customWidth="1"/>
    <col min="16130" max="16130" width="9.28515625" style="2" customWidth="1"/>
    <col min="16131" max="16131" width="75.7109375" style="2" customWidth="1"/>
    <col min="16132" max="16132" width="11.140625" style="2" customWidth="1"/>
    <col min="16133" max="16133" width="10.7109375" style="2" customWidth="1"/>
    <col min="16134" max="16134" width="12.7109375" style="2" customWidth="1"/>
    <col min="16135" max="16135" width="15.7109375" style="2" customWidth="1"/>
    <col min="16136" max="16136" width="9.140625" style="2"/>
    <col min="16137" max="16137" width="62.28515625" style="2" customWidth="1"/>
    <col min="16138" max="16384" width="9.140625" style="2"/>
  </cols>
  <sheetData>
    <row r="1" spans="2:7" ht="14.25" thickBot="1" x14ac:dyDescent="0.3"/>
    <row r="2" spans="2:7" s="5" customFormat="1" ht="24.95" customHeight="1" x14ac:dyDescent="0.25">
      <c r="B2" s="115" t="s">
        <v>15</v>
      </c>
      <c r="C2" s="116"/>
      <c r="D2" s="116"/>
      <c r="E2" s="116"/>
      <c r="F2" s="116"/>
      <c r="G2" s="117"/>
    </row>
    <row r="3" spans="2:7" s="5" customFormat="1" ht="75" customHeight="1" thickBot="1" x14ac:dyDescent="0.3">
      <c r="B3" s="118" t="s">
        <v>75</v>
      </c>
      <c r="C3" s="119"/>
      <c r="D3" s="119"/>
      <c r="E3" s="119"/>
      <c r="F3" s="119"/>
      <c r="G3" s="120"/>
    </row>
    <row r="4" spans="2:7" s="12" customFormat="1" ht="30" customHeight="1" thickBot="1" x14ac:dyDescent="0.3">
      <c r="B4" s="6" t="s">
        <v>0</v>
      </c>
      <c r="C4" s="7" t="s">
        <v>1</v>
      </c>
      <c r="D4" s="8" t="s">
        <v>2</v>
      </c>
      <c r="E4" s="9" t="s">
        <v>3</v>
      </c>
      <c r="F4" s="10" t="s">
        <v>4</v>
      </c>
      <c r="G4" s="11" t="s">
        <v>5</v>
      </c>
    </row>
    <row r="5" spans="2:7" ht="30" customHeight="1" thickBot="1" x14ac:dyDescent="0.3">
      <c r="B5" s="65">
        <v>3</v>
      </c>
      <c r="C5" s="66" t="s">
        <v>52</v>
      </c>
      <c r="D5" s="67"/>
      <c r="E5" s="68"/>
      <c r="F5" s="69"/>
      <c r="G5" s="70"/>
    </row>
    <row r="6" spans="2:7" ht="30" customHeight="1" thickBot="1" x14ac:dyDescent="0.3">
      <c r="B6" s="71">
        <v>3.1</v>
      </c>
      <c r="C6" s="72" t="s">
        <v>40</v>
      </c>
      <c r="D6" s="73"/>
      <c r="E6" s="74"/>
      <c r="F6" s="75"/>
      <c r="G6" s="76"/>
    </row>
    <row r="7" spans="2:7" ht="39.950000000000003" customHeight="1" x14ac:dyDescent="0.25">
      <c r="B7" s="77" t="s">
        <v>16</v>
      </c>
      <c r="C7" s="21" t="s">
        <v>57</v>
      </c>
      <c r="D7" s="78">
        <v>10</v>
      </c>
      <c r="E7" s="79" t="s">
        <v>72</v>
      </c>
      <c r="F7" s="80"/>
      <c r="G7" s="30">
        <f>+D7*F7</f>
        <v>0</v>
      </c>
    </row>
    <row r="8" spans="2:7" ht="39.950000000000003" customHeight="1" x14ac:dyDescent="0.25">
      <c r="B8" s="81" t="s">
        <v>17</v>
      </c>
      <c r="C8" s="32" t="s">
        <v>59</v>
      </c>
      <c r="D8" s="78">
        <v>10</v>
      </c>
      <c r="E8" s="79" t="s">
        <v>72</v>
      </c>
      <c r="F8" s="82"/>
      <c r="G8" s="25">
        <f>+D8*F8</f>
        <v>0</v>
      </c>
    </row>
    <row r="9" spans="2:7" ht="39.950000000000003" customHeight="1" x14ac:dyDescent="0.25">
      <c r="B9" s="81" t="s">
        <v>18</v>
      </c>
      <c r="C9" s="32" t="s">
        <v>60</v>
      </c>
      <c r="D9" s="78">
        <v>10</v>
      </c>
      <c r="E9" s="79" t="s">
        <v>72</v>
      </c>
      <c r="F9" s="82"/>
      <c r="G9" s="25">
        <f>+D9*F9</f>
        <v>0</v>
      </c>
    </row>
    <row r="10" spans="2:7" ht="39.950000000000003" customHeight="1" x14ac:dyDescent="0.25">
      <c r="B10" s="81" t="s">
        <v>19</v>
      </c>
      <c r="C10" s="32" t="s">
        <v>61</v>
      </c>
      <c r="D10" s="78">
        <v>10</v>
      </c>
      <c r="E10" s="79" t="s">
        <v>72</v>
      </c>
      <c r="F10" s="82"/>
      <c r="G10" s="25">
        <f t="shared" ref="G10:G12" si="0">+D10*F10</f>
        <v>0</v>
      </c>
    </row>
    <row r="11" spans="2:7" ht="39.950000000000003" customHeight="1" x14ac:dyDescent="0.25">
      <c r="B11" s="81" t="s">
        <v>20</v>
      </c>
      <c r="C11" s="32" t="s">
        <v>62</v>
      </c>
      <c r="D11" s="78">
        <v>10</v>
      </c>
      <c r="E11" s="79" t="s">
        <v>72</v>
      </c>
      <c r="F11" s="82"/>
      <c r="G11" s="25">
        <f t="shared" si="0"/>
        <v>0</v>
      </c>
    </row>
    <row r="12" spans="2:7" ht="39.950000000000003" customHeight="1" x14ac:dyDescent="0.25">
      <c r="B12" s="81" t="s">
        <v>21</v>
      </c>
      <c r="C12" s="32" t="s">
        <v>63</v>
      </c>
      <c r="D12" s="78">
        <v>10</v>
      </c>
      <c r="E12" s="79" t="s">
        <v>72</v>
      </c>
      <c r="F12" s="82"/>
      <c r="G12" s="25">
        <f t="shared" si="0"/>
        <v>0</v>
      </c>
    </row>
    <row r="13" spans="2:7" ht="39.950000000000003" customHeight="1" thickBot="1" x14ac:dyDescent="0.3">
      <c r="B13" s="83"/>
      <c r="C13" s="84" t="s">
        <v>22</v>
      </c>
      <c r="D13" s="85"/>
      <c r="E13" s="86"/>
      <c r="F13" s="87"/>
      <c r="G13" s="88">
        <f>SUM(G7:G12)</f>
        <v>0</v>
      </c>
    </row>
    <row r="14" spans="2:7" ht="39.950000000000003" customHeight="1" thickBot="1" x14ac:dyDescent="0.3">
      <c r="B14" s="71">
        <v>3.2</v>
      </c>
      <c r="C14" s="89" t="s">
        <v>41</v>
      </c>
      <c r="D14" s="90"/>
      <c r="E14" s="91"/>
      <c r="F14" s="92"/>
      <c r="G14" s="93"/>
    </row>
    <row r="15" spans="2:7" ht="39.950000000000003" customHeight="1" x14ac:dyDescent="0.25">
      <c r="B15" s="77" t="s">
        <v>23</v>
      </c>
      <c r="C15" s="21" t="s">
        <v>42</v>
      </c>
      <c r="D15" s="78">
        <v>10</v>
      </c>
      <c r="E15" s="79" t="s">
        <v>72</v>
      </c>
      <c r="F15" s="80"/>
      <c r="G15" s="30">
        <f>+D15*F15</f>
        <v>0</v>
      </c>
    </row>
    <row r="16" spans="2:7" ht="39.950000000000003" customHeight="1" x14ac:dyDescent="0.25">
      <c r="B16" s="81" t="s">
        <v>24</v>
      </c>
      <c r="C16" s="32" t="s">
        <v>43</v>
      </c>
      <c r="D16" s="78">
        <v>10</v>
      </c>
      <c r="E16" s="79" t="s">
        <v>72</v>
      </c>
      <c r="F16" s="82"/>
      <c r="G16" s="25">
        <f>+D16*F16</f>
        <v>0</v>
      </c>
    </row>
    <row r="17" spans="2:7" ht="39.950000000000003" customHeight="1" x14ac:dyDescent="0.25">
      <c r="B17" s="81" t="s">
        <v>25</v>
      </c>
      <c r="C17" s="32" t="s">
        <v>44</v>
      </c>
      <c r="D17" s="78">
        <v>10</v>
      </c>
      <c r="E17" s="79" t="s">
        <v>72</v>
      </c>
      <c r="F17" s="82"/>
      <c r="G17" s="25">
        <f>+D17*F17</f>
        <v>0</v>
      </c>
    </row>
    <row r="18" spans="2:7" ht="39.950000000000003" customHeight="1" x14ac:dyDescent="0.25">
      <c r="B18" s="81" t="s">
        <v>26</v>
      </c>
      <c r="C18" s="32" t="s">
        <v>45</v>
      </c>
      <c r="D18" s="78">
        <v>10</v>
      </c>
      <c r="E18" s="79" t="s">
        <v>72</v>
      </c>
      <c r="F18" s="82"/>
      <c r="G18" s="25">
        <f t="shared" ref="G18:G20" si="1">+D18*F18</f>
        <v>0</v>
      </c>
    </row>
    <row r="19" spans="2:7" ht="39.950000000000003" customHeight="1" x14ac:dyDescent="0.25">
      <c r="B19" s="81" t="s">
        <v>27</v>
      </c>
      <c r="C19" s="32" t="s">
        <v>46</v>
      </c>
      <c r="D19" s="78">
        <v>100</v>
      </c>
      <c r="E19" s="79" t="s">
        <v>72</v>
      </c>
      <c r="F19" s="82"/>
      <c r="G19" s="25">
        <f t="shared" si="1"/>
        <v>0</v>
      </c>
    </row>
    <row r="20" spans="2:7" ht="39.950000000000003" customHeight="1" x14ac:dyDescent="0.25">
      <c r="B20" s="81" t="s">
        <v>28</v>
      </c>
      <c r="C20" s="32" t="s">
        <v>79</v>
      </c>
      <c r="D20" s="78">
        <v>100</v>
      </c>
      <c r="E20" s="79" t="s">
        <v>72</v>
      </c>
      <c r="F20" s="82"/>
      <c r="G20" s="25">
        <f t="shared" si="1"/>
        <v>0</v>
      </c>
    </row>
    <row r="21" spans="2:7" ht="39.950000000000003" customHeight="1" x14ac:dyDescent="0.25">
      <c r="B21" s="81" t="s">
        <v>77</v>
      </c>
      <c r="C21" s="32" t="s">
        <v>80</v>
      </c>
      <c r="D21" s="78">
        <v>101</v>
      </c>
      <c r="E21" s="79" t="s">
        <v>78</v>
      </c>
      <c r="F21" s="82"/>
      <c r="G21" s="25">
        <f t="shared" ref="G21" si="2">+D21*F21</f>
        <v>0</v>
      </c>
    </row>
    <row r="22" spans="2:7" ht="39.950000000000003" customHeight="1" thickBot="1" x14ac:dyDescent="0.3">
      <c r="B22" s="83"/>
      <c r="C22" s="84" t="s">
        <v>22</v>
      </c>
      <c r="D22" s="85"/>
      <c r="E22" s="86"/>
      <c r="F22" s="87"/>
      <c r="G22" s="88">
        <f>SUM(G15:G20)</f>
        <v>0</v>
      </c>
    </row>
    <row r="23" spans="2:7" ht="39.950000000000003" customHeight="1" thickBot="1" x14ac:dyDescent="0.3">
      <c r="B23" s="71">
        <v>3.3</v>
      </c>
      <c r="C23" s="89" t="s">
        <v>35</v>
      </c>
      <c r="D23" s="90"/>
      <c r="E23" s="91"/>
      <c r="F23" s="92"/>
      <c r="G23" s="93"/>
    </row>
    <row r="24" spans="2:7" ht="39.950000000000003" customHeight="1" x14ac:dyDescent="0.25">
      <c r="B24" s="77" t="s">
        <v>29</v>
      </c>
      <c r="C24" s="21" t="s">
        <v>67</v>
      </c>
      <c r="D24" s="78">
        <v>100</v>
      </c>
      <c r="E24" s="79" t="s">
        <v>71</v>
      </c>
      <c r="F24" s="80"/>
      <c r="G24" s="30">
        <f>D24*F24</f>
        <v>0</v>
      </c>
    </row>
    <row r="25" spans="2:7" ht="39.950000000000003" customHeight="1" x14ac:dyDescent="0.25">
      <c r="B25" s="81" t="s">
        <v>30</v>
      </c>
      <c r="C25" s="32" t="s">
        <v>68</v>
      </c>
      <c r="D25" s="78">
        <v>100</v>
      </c>
      <c r="E25" s="79" t="s">
        <v>71</v>
      </c>
      <c r="F25" s="82"/>
      <c r="G25" s="25">
        <f>D25*F25</f>
        <v>0</v>
      </c>
    </row>
    <row r="26" spans="2:7" ht="39.950000000000003" customHeight="1" x14ac:dyDescent="0.25">
      <c r="B26" s="81" t="s">
        <v>31</v>
      </c>
      <c r="C26" s="32" t="s">
        <v>47</v>
      </c>
      <c r="D26" s="78">
        <v>100</v>
      </c>
      <c r="E26" s="79" t="s">
        <v>71</v>
      </c>
      <c r="F26" s="82"/>
      <c r="G26" s="25">
        <f t="shared" ref="G26:G28" si="3">D26*F26</f>
        <v>0</v>
      </c>
    </row>
    <row r="27" spans="2:7" ht="39.950000000000003" customHeight="1" x14ac:dyDescent="0.25">
      <c r="B27" s="81" t="s">
        <v>32</v>
      </c>
      <c r="C27" s="32" t="s">
        <v>36</v>
      </c>
      <c r="D27" s="78">
        <v>1000</v>
      </c>
      <c r="E27" s="79" t="s">
        <v>72</v>
      </c>
      <c r="F27" s="82"/>
      <c r="G27" s="25">
        <f t="shared" si="3"/>
        <v>0</v>
      </c>
    </row>
    <row r="28" spans="2:7" ht="39.950000000000003" customHeight="1" x14ac:dyDescent="0.25">
      <c r="B28" s="81" t="s">
        <v>69</v>
      </c>
      <c r="C28" s="32" t="s">
        <v>58</v>
      </c>
      <c r="D28" s="78">
        <v>1</v>
      </c>
      <c r="E28" s="79" t="s">
        <v>70</v>
      </c>
      <c r="F28" s="82"/>
      <c r="G28" s="25">
        <f t="shared" si="3"/>
        <v>0</v>
      </c>
    </row>
    <row r="29" spans="2:7" ht="39.950000000000003" customHeight="1" thickBot="1" x14ac:dyDescent="0.3">
      <c r="B29" s="83"/>
      <c r="C29" s="84" t="s">
        <v>22</v>
      </c>
      <c r="D29" s="85"/>
      <c r="E29" s="86"/>
      <c r="F29" s="87"/>
      <c r="G29" s="88">
        <f>SUM(G24:G28)</f>
        <v>0</v>
      </c>
    </row>
    <row r="30" spans="2:7" ht="39.950000000000003" customHeight="1" thickBot="1" x14ac:dyDescent="0.3">
      <c r="B30" s="71">
        <v>3.4</v>
      </c>
      <c r="C30" s="89" t="s">
        <v>37</v>
      </c>
      <c r="D30" s="90"/>
      <c r="E30" s="91"/>
      <c r="F30" s="94"/>
      <c r="G30" s="95"/>
    </row>
    <row r="31" spans="2:7" ht="39.950000000000003" customHeight="1" x14ac:dyDescent="0.25">
      <c r="B31" s="81" t="s">
        <v>33</v>
      </c>
      <c r="C31" s="32" t="s">
        <v>48</v>
      </c>
      <c r="D31" s="96">
        <v>10</v>
      </c>
      <c r="E31" s="97" t="s">
        <v>53</v>
      </c>
      <c r="F31" s="98"/>
      <c r="G31" s="25">
        <f>D31*F31</f>
        <v>0</v>
      </c>
    </row>
    <row r="32" spans="2:7" ht="39.950000000000003" customHeight="1" x14ac:dyDescent="0.25">
      <c r="B32" s="81" t="s">
        <v>34</v>
      </c>
      <c r="C32" s="32" t="s">
        <v>65</v>
      </c>
      <c r="D32" s="96">
        <v>1</v>
      </c>
      <c r="E32" s="97" t="s">
        <v>38</v>
      </c>
      <c r="F32" s="98"/>
      <c r="G32" s="25">
        <f>D32*F32</f>
        <v>0</v>
      </c>
    </row>
    <row r="33" spans="2:7" ht="39.950000000000003" customHeight="1" x14ac:dyDescent="0.25">
      <c r="B33" s="81" t="s">
        <v>64</v>
      </c>
      <c r="C33" s="32" t="s">
        <v>66</v>
      </c>
      <c r="D33" s="96">
        <v>1</v>
      </c>
      <c r="E33" s="97" t="s">
        <v>38</v>
      </c>
      <c r="F33" s="98"/>
      <c r="G33" s="25">
        <f>D33*F33</f>
        <v>0</v>
      </c>
    </row>
    <row r="34" spans="2:7" ht="39.950000000000003" customHeight="1" thickBot="1" x14ac:dyDescent="0.3">
      <c r="B34" s="99"/>
      <c r="C34" s="100" t="s">
        <v>22</v>
      </c>
      <c r="D34" s="101"/>
      <c r="E34" s="102"/>
      <c r="F34" s="103"/>
      <c r="G34" s="104">
        <f>SUM(G31:G32)</f>
        <v>0</v>
      </c>
    </row>
    <row r="35" spans="2:7" ht="50.1" customHeight="1" thickBot="1" x14ac:dyDescent="0.3">
      <c r="B35" s="105"/>
      <c r="C35" s="106"/>
      <c r="D35" s="107"/>
      <c r="E35" s="108"/>
      <c r="F35" s="109" t="s">
        <v>74</v>
      </c>
      <c r="G35" s="110">
        <f>G13+G22+G29+G34</f>
        <v>0</v>
      </c>
    </row>
  </sheetData>
  <mergeCells count="2">
    <mergeCell ref="B2:G2"/>
    <mergeCell ref="B3:G3"/>
  </mergeCells>
  <phoneticPr fontId="5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Schedule of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Higman</dc:creator>
  <cp:lastModifiedBy>Ashley Higman</cp:lastModifiedBy>
  <dcterms:created xsi:type="dcterms:W3CDTF">2024-05-19T02:38:42Z</dcterms:created>
  <dcterms:modified xsi:type="dcterms:W3CDTF">2024-05-29T09:38:35Z</dcterms:modified>
</cp:coreProperties>
</file>